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18" sheetId="1" r:id="rId1"/>
  </sheets>
  <definedNames>
    <definedName name="_xlnm.Print_Area" localSheetId="0">'118'!$A$1:$G$174</definedName>
  </definedNames>
  <calcPr fullCalcOnLoad="1"/>
</workbook>
</file>

<file path=xl/sharedStrings.xml><?xml version="1.0" encoding="utf-8"?>
<sst xmlns="http://schemas.openxmlformats.org/spreadsheetml/2006/main" count="411" uniqueCount="157">
  <si>
    <t>CENOVÁ  KALKULACE  -  NABÍDKA</t>
  </si>
  <si>
    <t xml:space="preserve"> </t>
  </si>
  <si>
    <t>OBJEDNAVATEL:</t>
  </si>
  <si>
    <t>Místo dodání:</t>
  </si>
  <si>
    <t>Termín, platba:</t>
  </si>
  <si>
    <t>Materiál:</t>
  </si>
  <si>
    <t>barva:</t>
  </si>
  <si>
    <t>Množs.</t>
  </si>
  <si>
    <t>Jed.</t>
  </si>
  <si>
    <t>Ceník.cena</t>
  </si>
  <si>
    <t>Sleva%</t>
  </si>
  <si>
    <t>Po slevě</t>
  </si>
  <si>
    <t>Celkem po slevě</t>
  </si>
  <si>
    <t>ks</t>
  </si>
  <si>
    <t>CELKEM BEZ DPH</t>
  </si>
  <si>
    <t>CELKEM CENOVÁ NABÍDKA</t>
  </si>
  <si>
    <t xml:space="preserve">Vypracoval:  </t>
  </si>
  <si>
    <t>0</t>
  </si>
  <si>
    <t>DODAVATEL:</t>
  </si>
  <si>
    <t>Hodač</t>
  </si>
  <si>
    <t>bm</t>
  </si>
  <si>
    <t>m2</t>
  </si>
  <si>
    <t>povrch. úprava krytiny:</t>
  </si>
  <si>
    <t>KRYTINA - taška celá</t>
  </si>
  <si>
    <t>KRYTINA - taška půlená</t>
  </si>
  <si>
    <t>Odvětrání hřebene</t>
  </si>
  <si>
    <t>Pás proti ptákům</t>
  </si>
  <si>
    <t>rol</t>
  </si>
  <si>
    <t>KRYTINA - hřebenáč</t>
  </si>
  <si>
    <t>Příchytka hřebenáče</t>
  </si>
  <si>
    <t>KRYTINA - odvětrávací taška</t>
  </si>
  <si>
    <t>Hřeb pro koncový a rozdělovací hřebenáč</t>
  </si>
  <si>
    <t>Větrací pás okapní</t>
  </si>
  <si>
    <t>CELKEM</t>
  </si>
  <si>
    <t>m3</t>
  </si>
  <si>
    <t>Doprava vlastní</t>
  </si>
  <si>
    <t>Doprava materiálu</t>
  </si>
  <si>
    <t>Spojovací materiál</t>
  </si>
  <si>
    <t>Kotlík 33x100 mm</t>
  </si>
  <si>
    <t>Spona 100 lisovaná</t>
  </si>
  <si>
    <t>Roura svodová 100</t>
  </si>
  <si>
    <t xml:space="preserve">Montáž okapnice </t>
  </si>
  <si>
    <t>Montáž žlabu</t>
  </si>
  <si>
    <t>Montáž svodu</t>
  </si>
  <si>
    <t>Montáž fólie + kontralatě</t>
  </si>
  <si>
    <t>Laťování jednoduché</t>
  </si>
  <si>
    <t xml:space="preserve">Pokládka krytiny </t>
  </si>
  <si>
    <t>Příprava nárožní a hřebenové latě</t>
  </si>
  <si>
    <t>Montáž větrací mřížky a pásu proti ptákům</t>
  </si>
  <si>
    <t>Montáž krycího pásu a hřebenáčů</t>
  </si>
  <si>
    <t xml:space="preserve">Doprava </t>
  </si>
  <si>
    <t>Latě 60x40 mořené</t>
  </si>
  <si>
    <t>KRYTINA - krajovka levá</t>
  </si>
  <si>
    <t>KRYTINA - krajovka pravá</t>
  </si>
  <si>
    <t>uzavěra hřebenu betenová</t>
  </si>
  <si>
    <t>Montáž krajových tašek</t>
  </si>
  <si>
    <t>moření krovu</t>
  </si>
  <si>
    <t xml:space="preserve">Hák </t>
  </si>
  <si>
    <t xml:space="preserve">čílka </t>
  </si>
  <si>
    <t xml:space="preserve">správková barva </t>
  </si>
  <si>
    <t>těsnící tmel lindab novaplast</t>
  </si>
  <si>
    <t xml:space="preserve">napojovací prvek svodové roury </t>
  </si>
  <si>
    <t>práce</t>
  </si>
  <si>
    <t>tabule úžlabí</t>
  </si>
  <si>
    <t>tabule komín</t>
  </si>
  <si>
    <t>Montáž úžlabí</t>
  </si>
  <si>
    <t>Montáž oplechování komína</t>
  </si>
  <si>
    <t>palubky</t>
  </si>
  <si>
    <t>kotvení pozednic</t>
  </si>
  <si>
    <t>demontáž latí</t>
  </si>
  <si>
    <t>vyrovnání plochy , čičtění</t>
  </si>
  <si>
    <t>demontáž oplechování</t>
  </si>
  <si>
    <t>demontáž krovu</t>
  </si>
  <si>
    <t>Řezání tašek</t>
  </si>
  <si>
    <t>bal</t>
  </si>
  <si>
    <t>těsnění falce</t>
  </si>
  <si>
    <t>montáž plechové krytiny</t>
  </si>
  <si>
    <t>prkna</t>
  </si>
  <si>
    <t>prkna montáž</t>
  </si>
  <si>
    <t>krov montáž</t>
  </si>
  <si>
    <t>Žlab</t>
  </si>
  <si>
    <t>Difúzní fólie hydroizol pk-fol-hp135</t>
  </si>
  <si>
    <t xml:space="preserve">krov </t>
  </si>
  <si>
    <t>Krytina a pokrývačské práce</t>
  </si>
  <si>
    <t>kotvení trámů pomocí zavitové tyče</t>
  </si>
  <si>
    <t>spoj</t>
  </si>
  <si>
    <t>krov hoblování ,broušení ,frezování</t>
  </si>
  <si>
    <t>plechová krytina-prkna</t>
  </si>
  <si>
    <t xml:space="preserve">příchytky pevné </t>
  </si>
  <si>
    <t>příchytka kluzná vršek</t>
  </si>
  <si>
    <t>příchytky kluzná spodek</t>
  </si>
  <si>
    <t>montáž úžlabí letované</t>
  </si>
  <si>
    <t>montáž těsnění falce</t>
  </si>
  <si>
    <t xml:space="preserve">Falcovaná Krytina </t>
  </si>
  <si>
    <t>podkladní rohož</t>
  </si>
  <si>
    <t>tabule úžlabí lemování</t>
  </si>
  <si>
    <t>tabule  lemování</t>
  </si>
  <si>
    <t>napoleony</t>
  </si>
  <si>
    <t>enkolit</t>
  </si>
  <si>
    <t>M2</t>
  </si>
  <si>
    <t xml:space="preserve">montáž štítu  </t>
  </si>
  <si>
    <t xml:space="preserve"> montáž podkladní rohož</t>
  </si>
  <si>
    <t>lemování</t>
  </si>
  <si>
    <t>montáž úžlabí lemování</t>
  </si>
  <si>
    <t>montáž napoleony</t>
  </si>
  <si>
    <t>nátěr krovu</t>
  </si>
  <si>
    <t>hod</t>
  </si>
  <si>
    <t xml:space="preserve"> montáž kryt komínu</t>
  </si>
  <si>
    <t>komínek</t>
  </si>
  <si>
    <t>montáž komínek</t>
  </si>
  <si>
    <t>demontáž plechové krytiny</t>
  </si>
  <si>
    <r>
      <t>kout 90</t>
    </r>
    <r>
      <rPr>
        <sz val="9"/>
        <color indexed="8"/>
        <rFont val="Arial"/>
        <family val="0"/>
      </rPr>
      <t>°</t>
    </r>
  </si>
  <si>
    <r>
      <t>Kolena 75</t>
    </r>
    <r>
      <rPr>
        <sz val="9"/>
        <color indexed="8"/>
        <rFont val="Arial"/>
        <family val="0"/>
      </rPr>
      <t>° 100</t>
    </r>
  </si>
  <si>
    <t>drobné bourací práce</t>
  </si>
  <si>
    <t>tabule  štít krytina</t>
  </si>
  <si>
    <t>alu parozábrana</t>
  </si>
  <si>
    <t>demontáž krytiny do sutě-dvojitá krytina</t>
  </si>
  <si>
    <t>tabule  štít pod krajovky</t>
  </si>
  <si>
    <t>Montáž štítku pod krajovky</t>
  </si>
  <si>
    <t>alu parozábrana-páska prolepovací</t>
  </si>
  <si>
    <t>Montáž alu parozábrana</t>
  </si>
  <si>
    <t>tesařské řezivo, střešní krytina ……….., klempířské prvky …..</t>
  </si>
  <si>
    <t>ceny platné k …………</t>
  </si>
  <si>
    <t xml:space="preserve">demontáž komínu  </t>
  </si>
  <si>
    <t>180/100…….</t>
  </si>
  <si>
    <t>180/100………</t>
  </si>
  <si>
    <t>180/100/………</t>
  </si>
  <si>
    <t>180/100……….</t>
  </si>
  <si>
    <t>160/80…………</t>
  </si>
  <si>
    <t>160/120………..</t>
  </si>
  <si>
    <t>180/140………….</t>
  </si>
  <si>
    <t>160/120………….</t>
  </si>
  <si>
    <t>150/150…………</t>
  </si>
  <si>
    <t>180/100………….</t>
  </si>
  <si>
    <t>180/100…………..</t>
  </si>
  <si>
    <t>180/100…………</t>
  </si>
  <si>
    <t>160/80………….</t>
  </si>
  <si>
    <t>160/120……………</t>
  </si>
  <si>
    <t>180/140…………….</t>
  </si>
  <si>
    <t>160/120…………….</t>
  </si>
  <si>
    <t>150/150…………..</t>
  </si>
  <si>
    <t>180/100……………</t>
  </si>
  <si>
    <t>180/100…………….</t>
  </si>
  <si>
    <t>160/80…………..</t>
  </si>
  <si>
    <t>160/120…………</t>
  </si>
  <si>
    <t>150/150………………</t>
  </si>
  <si>
    <t>plechová krytina-………</t>
  </si>
  <si>
    <t>zatahovací plech-………….</t>
  </si>
  <si>
    <t>montáž zatahovací plech-………..</t>
  </si>
  <si>
    <t>Klempířský materiál + práce-……..</t>
  </si>
  <si>
    <t>Okapnice -………..</t>
  </si>
  <si>
    <t>tepelná izolace</t>
  </si>
  <si>
    <t>montáž tepelné izolace</t>
  </si>
  <si>
    <r>
      <t>profilace krytiny-</t>
    </r>
    <r>
      <rPr>
        <sz val="9"/>
        <color indexed="10"/>
        <rFont val="Arial CE"/>
        <family val="0"/>
      </rPr>
      <t>Schlebach</t>
    </r>
  </si>
  <si>
    <t xml:space="preserve">DPH </t>
  </si>
  <si>
    <t>Den  vypracování: …...</t>
  </si>
  <si>
    <t>Střechy Hodač-777 136 596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</si>
</sst>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&quot;Kč&quot;"/>
    <numFmt numFmtId="181" formatCode="#,##0\ &quot;Kč&quot;"/>
    <numFmt numFmtId="182" formatCode="_-* #,##0\ &quot;Kč&quot;_-;\-* #,##0\ &quot;Kč&quot;_-;_-* &quot;-&quot;??\ &quot;Kč&quot;_-;_-@_-"/>
    <numFmt numFmtId="183" formatCode="0.0%"/>
    <numFmt numFmtId="184" formatCode="#,##0.00\ _K_č"/>
    <numFmt numFmtId="185" formatCode="mmm/yyyy"/>
  </numFmts>
  <fonts count="36">
    <font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20"/>
      <name val="Arial CE"/>
      <family val="2"/>
    </font>
    <font>
      <b/>
      <u val="single"/>
      <sz val="14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i/>
      <sz val="9"/>
      <name val="Arial CE"/>
      <family val="2"/>
    </font>
    <font>
      <b/>
      <u val="single"/>
      <sz val="10"/>
      <name val="Arial CE"/>
      <family val="2"/>
    </font>
    <font>
      <b/>
      <i/>
      <sz val="10"/>
      <name val="Arial CE"/>
      <family val="0"/>
    </font>
    <font>
      <sz val="12"/>
      <name val="Arial CE"/>
      <family val="2"/>
    </font>
    <font>
      <b/>
      <i/>
      <u val="single"/>
      <sz val="16"/>
      <name val="Arial CE"/>
      <family val="2"/>
    </font>
    <font>
      <sz val="9"/>
      <color indexed="9"/>
      <name val="Arial CE"/>
      <family val="2"/>
    </font>
    <font>
      <b/>
      <sz val="12"/>
      <color indexed="23"/>
      <name val="Arial CE"/>
      <family val="2"/>
    </font>
    <font>
      <b/>
      <sz val="12"/>
      <color indexed="63"/>
      <name val="Arial CE"/>
      <family val="2"/>
    </font>
    <font>
      <b/>
      <sz val="13"/>
      <color indexed="63"/>
      <name val="Arial CE"/>
      <family val="2"/>
    </font>
    <font>
      <b/>
      <sz val="12"/>
      <color indexed="10"/>
      <name val="Arial CE"/>
      <family val="2"/>
    </font>
    <font>
      <b/>
      <sz val="10"/>
      <color indexed="23"/>
      <name val="Arial CE"/>
      <family val="2"/>
    </font>
    <font>
      <b/>
      <i/>
      <sz val="12"/>
      <color indexed="63"/>
      <name val="Arial CE"/>
      <family val="0"/>
    </font>
    <font>
      <b/>
      <sz val="9"/>
      <color indexed="10"/>
      <name val="Arial CE"/>
      <family val="2"/>
    </font>
    <font>
      <sz val="20"/>
      <color indexed="9"/>
      <name val="Arial CE"/>
      <family val="0"/>
    </font>
    <font>
      <b/>
      <sz val="11"/>
      <name val="Arial CE"/>
      <family val="2"/>
    </font>
    <font>
      <sz val="9"/>
      <color indexed="8"/>
      <name val="Arial CE"/>
      <family val="2"/>
    </font>
    <font>
      <sz val="8"/>
      <color indexed="8"/>
      <name val="Arial CE"/>
      <family val="2"/>
    </font>
    <font>
      <b/>
      <sz val="11"/>
      <color indexed="8"/>
      <name val="Arial CE"/>
      <family val="0"/>
    </font>
    <font>
      <b/>
      <sz val="9"/>
      <color indexed="8"/>
      <name val="Arial CE"/>
      <family val="0"/>
    </font>
    <font>
      <b/>
      <u val="single"/>
      <sz val="11"/>
      <color indexed="8"/>
      <name val="Arial CE"/>
      <family val="0"/>
    </font>
    <font>
      <sz val="9"/>
      <color indexed="8"/>
      <name val="Arial"/>
      <family val="0"/>
    </font>
    <font>
      <b/>
      <u val="single"/>
      <sz val="9"/>
      <color indexed="8"/>
      <name val="Arial CE"/>
      <family val="0"/>
    </font>
    <font>
      <b/>
      <sz val="14"/>
      <color indexed="10"/>
      <name val="Arial CE"/>
      <family val="2"/>
    </font>
    <font>
      <sz val="9"/>
      <color indexed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5" fillId="0" borderId="0" xfId="20" applyFont="1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7" fillId="0" borderId="0" xfId="20" applyFont="1" applyAlignment="1">
      <alignment vertical="center"/>
      <protection/>
    </xf>
    <xf numFmtId="0" fontId="6" fillId="0" borderId="0" xfId="20" applyFont="1" applyAlignment="1">
      <alignment horizontal="center" vertical="center"/>
      <protection/>
    </xf>
    <xf numFmtId="180" fontId="6" fillId="0" borderId="0" xfId="20" applyNumberFormat="1" applyFont="1" applyAlignment="1">
      <alignment vertical="center"/>
      <protection/>
    </xf>
    <xf numFmtId="0" fontId="1" fillId="0" borderId="0" xfId="20" applyFont="1" applyAlignment="1">
      <alignment vertical="center"/>
      <protection/>
    </xf>
    <xf numFmtId="0" fontId="18" fillId="0" borderId="1" xfId="20" applyFont="1" applyBorder="1" applyAlignment="1">
      <alignment vertical="center"/>
      <protection/>
    </xf>
    <xf numFmtId="0" fontId="8" fillId="0" borderId="0" xfId="20" applyFont="1" applyAlignment="1">
      <alignment vertical="center"/>
      <protection/>
    </xf>
    <xf numFmtId="0" fontId="18" fillId="0" borderId="2" xfId="20" applyFont="1" applyBorder="1" applyAlignment="1">
      <alignment vertical="center"/>
      <protection/>
    </xf>
    <xf numFmtId="0" fontId="18" fillId="0" borderId="3" xfId="20" applyFont="1" applyBorder="1" applyAlignment="1">
      <alignment vertical="center"/>
      <protection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180" fontId="1" fillId="0" borderId="0" xfId="20" applyNumberFormat="1" applyAlignment="1">
      <alignment vertical="center"/>
      <protection/>
    </xf>
    <xf numFmtId="0" fontId="7" fillId="0" borderId="0" xfId="20" applyFont="1" applyAlignment="1">
      <alignment horizontal="left" vertical="center"/>
      <protection/>
    </xf>
    <xf numFmtId="0" fontId="9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10" fillId="0" borderId="0" xfId="20" applyFont="1" applyAlignment="1">
      <alignment horizontal="center" vertical="center"/>
      <protection/>
    </xf>
    <xf numFmtId="180" fontId="10" fillId="0" borderId="0" xfId="20" applyNumberFormat="1" applyFont="1" applyAlignment="1">
      <alignment vertical="center"/>
      <protection/>
    </xf>
    <xf numFmtId="2" fontId="10" fillId="0" borderId="0" xfId="20" applyNumberFormat="1" applyFont="1" applyAlignment="1">
      <alignment vertical="center"/>
      <protection/>
    </xf>
    <xf numFmtId="0" fontId="11" fillId="0" borderId="0" xfId="20" applyFont="1" applyBorder="1" applyAlignment="1">
      <alignment vertical="center"/>
      <protection/>
    </xf>
    <xf numFmtId="0" fontId="11" fillId="2" borderId="4" xfId="20" applyFont="1" applyFill="1" applyBorder="1" applyAlignment="1">
      <alignment horizontal="center" vertical="center"/>
      <protection/>
    </xf>
    <xf numFmtId="0" fontId="11" fillId="2" borderId="5" xfId="20" applyFont="1" applyFill="1" applyBorder="1" applyAlignment="1">
      <alignment horizontal="center" vertical="center"/>
      <protection/>
    </xf>
    <xf numFmtId="180" fontId="11" fillId="2" borderId="5" xfId="20" applyNumberFormat="1" applyFont="1" applyFill="1" applyBorder="1" applyAlignment="1">
      <alignment horizontal="center" vertical="center"/>
      <protection/>
    </xf>
    <xf numFmtId="180" fontId="11" fillId="2" borderId="6" xfId="20" applyNumberFormat="1" applyFont="1" applyFill="1" applyBorder="1" applyAlignment="1">
      <alignment horizontal="center" vertical="center"/>
      <protection/>
    </xf>
    <xf numFmtId="0" fontId="11" fillId="0" borderId="0" xfId="20" applyFont="1" applyAlignment="1">
      <alignment vertical="center"/>
      <protection/>
    </xf>
    <xf numFmtId="0" fontId="11" fillId="0" borderId="7" xfId="20" applyFont="1" applyFill="1" applyBorder="1" applyAlignment="1">
      <alignment horizontal="center" vertical="center"/>
      <protection/>
    </xf>
    <xf numFmtId="180" fontId="11" fillId="0" borderId="7" xfId="20" applyNumberFormat="1" applyFont="1" applyFill="1" applyBorder="1" applyAlignment="1">
      <alignment horizontal="center" vertical="center"/>
      <protection/>
    </xf>
    <xf numFmtId="180" fontId="11" fillId="0" borderId="8" xfId="20" applyNumberFormat="1" applyFont="1" applyFill="1" applyBorder="1" applyAlignment="1">
      <alignment horizontal="center" vertical="center"/>
      <protection/>
    </xf>
    <xf numFmtId="0" fontId="17" fillId="0" borderId="0" xfId="20" applyFont="1" applyAlignment="1">
      <alignment vertical="center"/>
      <protection/>
    </xf>
    <xf numFmtId="0" fontId="12" fillId="0" borderId="0" xfId="20" applyFont="1" applyAlignment="1">
      <alignment vertical="center"/>
      <protection/>
    </xf>
    <xf numFmtId="0" fontId="12" fillId="0" borderId="0" xfId="20" applyFont="1" applyAlignment="1">
      <alignment horizontal="center" vertical="center"/>
      <protection/>
    </xf>
    <xf numFmtId="180" fontId="12" fillId="0" borderId="0" xfId="20" applyNumberFormat="1" applyFont="1" applyAlignment="1">
      <alignment vertical="center"/>
      <protection/>
    </xf>
    <xf numFmtId="180" fontId="12" fillId="0" borderId="0" xfId="20" applyNumberFormat="1" applyFont="1" applyAlignment="1" applyProtection="1">
      <alignment vertical="center"/>
      <protection locked="0"/>
    </xf>
    <xf numFmtId="0" fontId="10" fillId="0" borderId="0" xfId="20" applyFont="1" applyBorder="1" applyAlignment="1">
      <alignment vertical="center"/>
      <protection/>
    </xf>
    <xf numFmtId="0" fontId="9" fillId="0" borderId="0" xfId="20" applyFont="1" applyBorder="1" applyAlignment="1">
      <alignment vertical="center"/>
      <protection/>
    </xf>
    <xf numFmtId="0" fontId="9" fillId="0" borderId="0" xfId="20" applyFont="1" applyBorder="1" applyAlignment="1">
      <alignment horizontal="center" vertical="center"/>
      <protection/>
    </xf>
    <xf numFmtId="180" fontId="9" fillId="0" borderId="0" xfId="20" applyNumberFormat="1" applyFont="1" applyBorder="1" applyAlignment="1">
      <alignment vertical="center"/>
      <protection/>
    </xf>
    <xf numFmtId="180" fontId="9" fillId="0" borderId="9" xfId="20" applyNumberFormat="1" applyFont="1" applyBorder="1" applyAlignment="1">
      <alignment vertical="center"/>
      <protection/>
    </xf>
    <xf numFmtId="0" fontId="1" fillId="0" borderId="0" xfId="20" applyFont="1" applyBorder="1" applyAlignment="1">
      <alignment vertical="center"/>
      <protection/>
    </xf>
    <xf numFmtId="180" fontId="9" fillId="0" borderId="10" xfId="20" applyNumberFormat="1" applyFont="1" applyBorder="1" applyAlignment="1">
      <alignment vertical="center"/>
      <protection/>
    </xf>
    <xf numFmtId="0" fontId="13" fillId="0" borderId="0" xfId="20" applyFont="1" applyBorder="1" applyAlignment="1">
      <alignment vertical="center"/>
      <protection/>
    </xf>
    <xf numFmtId="0" fontId="13" fillId="0" borderId="0" xfId="20" applyFont="1" applyBorder="1" applyAlignment="1">
      <alignment horizontal="center" vertical="center"/>
      <protection/>
    </xf>
    <xf numFmtId="180" fontId="13" fillId="0" borderId="0" xfId="20" applyNumberFormat="1" applyFont="1" applyBorder="1" applyAlignment="1">
      <alignment vertical="center"/>
      <protection/>
    </xf>
    <xf numFmtId="180" fontId="13" fillId="0" borderId="11" xfId="20" applyNumberFormat="1" applyFont="1" applyBorder="1" applyAlignment="1">
      <alignment vertical="center"/>
      <protection/>
    </xf>
    <xf numFmtId="2" fontId="11" fillId="0" borderId="0" xfId="20" applyNumberFormat="1" applyFont="1" applyAlignment="1">
      <alignment vertical="center"/>
      <protection/>
    </xf>
    <xf numFmtId="14" fontId="8" fillId="2" borderId="0" xfId="20" applyNumberFormat="1" applyFont="1" applyFill="1" applyBorder="1" applyAlignment="1">
      <alignment horizontal="left" vertical="center"/>
      <protection/>
    </xf>
    <xf numFmtId="180" fontId="8" fillId="2" borderId="0" xfId="20" applyNumberFormat="1" applyFont="1" applyFill="1" applyBorder="1" applyAlignment="1">
      <alignment vertical="center"/>
      <protection/>
    </xf>
    <xf numFmtId="49" fontId="8" fillId="2" borderId="0" xfId="20" applyNumberFormat="1" applyFont="1" applyFill="1" applyBorder="1" applyAlignment="1">
      <alignment vertical="center"/>
      <protection/>
    </xf>
    <xf numFmtId="0" fontId="8" fillId="0" borderId="0" xfId="20" applyFont="1" applyAlignment="1">
      <alignment vertical="center"/>
      <protection/>
    </xf>
    <xf numFmtId="0" fontId="14" fillId="0" borderId="0" xfId="20" applyFont="1" applyAlignment="1">
      <alignment vertical="center"/>
      <protection/>
    </xf>
    <xf numFmtId="0" fontId="1" fillId="0" borderId="0" xfId="20" applyFont="1" applyAlignment="1">
      <alignment vertical="center"/>
      <protection/>
    </xf>
    <xf numFmtId="0" fontId="12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2" fontId="10" fillId="0" borderId="0" xfId="20" applyNumberFormat="1" applyFont="1" applyAlignment="1">
      <alignment horizontal="left" vertical="center"/>
      <protection/>
    </xf>
    <xf numFmtId="0" fontId="1" fillId="0" borderId="0" xfId="20" applyAlignment="1">
      <alignment horizontal="left" vertical="center"/>
      <protection/>
    </xf>
    <xf numFmtId="0" fontId="8" fillId="0" borderId="0" xfId="20" applyFont="1" applyAlignment="1">
      <alignment horizontal="center" vertical="center"/>
      <protection/>
    </xf>
    <xf numFmtId="180" fontId="8" fillId="0" borderId="0" xfId="20" applyNumberFormat="1" applyFont="1" applyAlignment="1">
      <alignment vertical="center"/>
      <protection/>
    </xf>
    <xf numFmtId="0" fontId="15" fillId="0" borderId="0" xfId="20" applyFont="1" applyAlignment="1">
      <alignment vertical="center"/>
      <protection/>
    </xf>
    <xf numFmtId="0" fontId="15" fillId="0" borderId="0" xfId="20" applyFont="1" applyAlignment="1">
      <alignment horizontal="center" vertical="center"/>
      <protection/>
    </xf>
    <xf numFmtId="180" fontId="15" fillId="0" borderId="0" xfId="20" applyNumberFormat="1" applyFont="1" applyAlignment="1">
      <alignment vertical="center"/>
      <protection/>
    </xf>
    <xf numFmtId="0" fontId="16" fillId="0" borderId="0" xfId="20" applyFont="1" applyAlignment="1">
      <alignment vertical="center"/>
      <protection/>
    </xf>
    <xf numFmtId="0" fontId="15" fillId="0" borderId="0" xfId="20" applyFont="1" applyAlignment="1">
      <alignment horizontal="left" vertical="center"/>
      <protection/>
    </xf>
    <xf numFmtId="0" fontId="8" fillId="0" borderId="0" xfId="20" applyFont="1" applyBorder="1" applyAlignment="1">
      <alignment vertical="center"/>
      <protection/>
    </xf>
    <xf numFmtId="0" fontId="8" fillId="0" borderId="0" xfId="20" applyFont="1" applyBorder="1" applyAlignment="1">
      <alignment horizontal="center" vertical="center"/>
      <protection/>
    </xf>
    <xf numFmtId="180" fontId="8" fillId="0" borderId="0" xfId="20" applyNumberFormat="1" applyFont="1" applyBorder="1" applyAlignment="1">
      <alignment vertical="center"/>
      <protection/>
    </xf>
    <xf numFmtId="14" fontId="15" fillId="0" borderId="0" xfId="20" applyNumberFormat="1" applyFont="1" applyAlignment="1">
      <alignment vertical="center"/>
      <protection/>
    </xf>
    <xf numFmtId="0" fontId="11" fillId="0" borderId="0" xfId="20" applyFont="1" applyAlignment="1">
      <alignment vertical="center"/>
      <protection/>
    </xf>
    <xf numFmtId="0" fontId="24" fillId="2" borderId="12" xfId="20" applyFont="1" applyFill="1" applyBorder="1" applyAlignment="1">
      <alignment vertical="center"/>
      <protection/>
    </xf>
    <xf numFmtId="0" fontId="24" fillId="2" borderId="13" xfId="20" applyFont="1" applyFill="1" applyBorder="1" applyAlignment="1">
      <alignment vertical="center"/>
      <protection/>
    </xf>
    <xf numFmtId="0" fontId="24" fillId="2" borderId="13" xfId="20" applyFont="1" applyFill="1" applyBorder="1" applyAlignment="1">
      <alignment horizontal="center" vertical="center"/>
      <protection/>
    </xf>
    <xf numFmtId="180" fontId="24" fillId="2" borderId="13" xfId="20" applyNumberFormat="1" applyFont="1" applyFill="1" applyBorder="1" applyAlignment="1">
      <alignment vertical="center"/>
      <protection/>
    </xf>
    <xf numFmtId="180" fontId="24" fillId="2" borderId="14" xfId="20" applyNumberFormat="1" applyFont="1" applyFill="1" applyBorder="1" applyAlignment="1" applyProtection="1">
      <alignment vertical="center"/>
      <protection locked="0"/>
    </xf>
    <xf numFmtId="0" fontId="25" fillId="3" borderId="0" xfId="20" applyFont="1" applyFill="1" applyAlignment="1">
      <alignment vertical="center"/>
      <protection/>
    </xf>
    <xf numFmtId="0" fontId="25" fillId="3" borderId="0" xfId="20" applyFont="1" applyFill="1" applyAlignment="1">
      <alignment horizontal="center" vertical="center"/>
      <protection/>
    </xf>
    <xf numFmtId="180" fontId="25" fillId="3" borderId="0" xfId="20" applyNumberFormat="1" applyFont="1" applyFill="1" applyAlignment="1">
      <alignment vertical="center"/>
      <protection/>
    </xf>
    <xf numFmtId="0" fontId="26" fillId="0" borderId="15" xfId="20" applyFont="1" applyFill="1" applyBorder="1" applyAlignment="1">
      <alignment vertical="center"/>
      <protection/>
    </xf>
    <xf numFmtId="0" fontId="27" fillId="0" borderId="2" xfId="20" applyFont="1" applyFill="1" applyBorder="1" applyAlignment="1">
      <alignment vertical="center"/>
      <protection/>
    </xf>
    <xf numFmtId="0" fontId="27" fillId="0" borderId="16" xfId="20" applyFont="1" applyFill="1" applyBorder="1" applyAlignment="1">
      <alignment vertical="center"/>
      <protection/>
    </xf>
    <xf numFmtId="0" fontId="27" fillId="0" borderId="16" xfId="20" applyFont="1" applyFill="1" applyBorder="1" applyAlignment="1">
      <alignment horizontal="center" vertical="center"/>
      <protection/>
    </xf>
    <xf numFmtId="180" fontId="27" fillId="0" borderId="16" xfId="20" applyNumberFormat="1" applyFont="1" applyFill="1" applyBorder="1" applyAlignment="1">
      <alignment vertical="center"/>
      <protection/>
    </xf>
    <xf numFmtId="49" fontId="27" fillId="0" borderId="16" xfId="20" applyNumberFormat="1" applyFont="1" applyFill="1" applyBorder="1" applyAlignment="1">
      <alignment horizontal="center" vertical="center"/>
      <protection/>
    </xf>
    <xf numFmtId="180" fontId="27" fillId="0" borderId="17" xfId="20" applyNumberFormat="1" applyFont="1" applyFill="1" applyBorder="1" applyAlignment="1">
      <alignment vertical="center"/>
      <protection/>
    </xf>
    <xf numFmtId="0" fontId="28" fillId="0" borderId="2" xfId="20" applyFont="1" applyFill="1" applyBorder="1" applyAlignment="1">
      <alignment vertical="center"/>
      <protection/>
    </xf>
    <xf numFmtId="0" fontId="27" fillId="0" borderId="18" xfId="20" applyFont="1" applyFill="1" applyBorder="1" applyAlignment="1">
      <alignment vertical="center"/>
      <protection/>
    </xf>
    <xf numFmtId="0" fontId="27" fillId="0" borderId="19" xfId="20" applyFont="1" applyFill="1" applyBorder="1" applyAlignment="1">
      <alignment vertical="center"/>
      <protection/>
    </xf>
    <xf numFmtId="0" fontId="27" fillId="0" borderId="19" xfId="20" applyFont="1" applyFill="1" applyBorder="1" applyAlignment="1">
      <alignment horizontal="center" vertical="center"/>
      <protection/>
    </xf>
    <xf numFmtId="180" fontId="27" fillId="0" borderId="19" xfId="20" applyNumberFormat="1" applyFont="1" applyFill="1" applyBorder="1" applyAlignment="1">
      <alignment vertical="center"/>
      <protection/>
    </xf>
    <xf numFmtId="49" fontId="27" fillId="0" borderId="19" xfId="20" applyNumberFormat="1" applyFont="1" applyFill="1" applyBorder="1" applyAlignment="1">
      <alignment horizontal="center" vertical="center"/>
      <protection/>
    </xf>
    <xf numFmtId="180" fontId="27" fillId="0" borderId="20" xfId="20" applyNumberFormat="1" applyFont="1" applyFill="1" applyBorder="1" applyAlignment="1">
      <alignment vertical="center"/>
      <protection/>
    </xf>
    <xf numFmtId="0" fontId="29" fillId="0" borderId="21" xfId="20" applyFont="1" applyFill="1" applyBorder="1" applyAlignment="1">
      <alignment vertical="center"/>
      <protection/>
    </xf>
    <xf numFmtId="0" fontId="27" fillId="0" borderId="22" xfId="20" applyFont="1" applyFill="1" applyBorder="1" applyAlignment="1">
      <alignment vertical="center"/>
      <protection/>
    </xf>
    <xf numFmtId="0" fontId="27" fillId="0" borderId="22" xfId="20" applyFont="1" applyFill="1" applyBorder="1" applyAlignment="1">
      <alignment horizontal="center" vertical="center"/>
      <protection/>
    </xf>
    <xf numFmtId="180" fontId="27" fillId="0" borderId="22" xfId="20" applyNumberFormat="1" applyFont="1" applyFill="1" applyBorder="1" applyAlignment="1">
      <alignment vertical="center"/>
      <protection/>
    </xf>
    <xf numFmtId="49" fontId="27" fillId="0" borderId="22" xfId="20" applyNumberFormat="1" applyFont="1" applyFill="1" applyBorder="1" applyAlignment="1">
      <alignment horizontal="center" vertical="center"/>
      <protection/>
    </xf>
    <xf numFmtId="180" fontId="27" fillId="0" borderId="23" xfId="20" applyNumberFormat="1" applyFont="1" applyFill="1" applyBorder="1" applyAlignment="1">
      <alignment vertical="center"/>
      <protection/>
    </xf>
    <xf numFmtId="0" fontId="27" fillId="0" borderId="1" xfId="20" applyFont="1" applyFill="1" applyBorder="1" applyAlignment="1">
      <alignment vertical="center"/>
      <protection/>
    </xf>
    <xf numFmtId="0" fontId="27" fillId="0" borderId="24" xfId="20" applyFont="1" applyFill="1" applyBorder="1" applyAlignment="1">
      <alignment vertical="center"/>
      <protection/>
    </xf>
    <xf numFmtId="0" fontId="27" fillId="0" borderId="24" xfId="20" applyFont="1" applyFill="1" applyBorder="1" applyAlignment="1">
      <alignment horizontal="center" vertical="center"/>
      <protection/>
    </xf>
    <xf numFmtId="180" fontId="27" fillId="0" borderId="24" xfId="20" applyNumberFormat="1" applyFont="1" applyFill="1" applyBorder="1" applyAlignment="1">
      <alignment vertical="center"/>
      <protection/>
    </xf>
    <xf numFmtId="49" fontId="27" fillId="0" borderId="24" xfId="20" applyNumberFormat="1" applyFont="1" applyFill="1" applyBorder="1" applyAlignment="1">
      <alignment horizontal="center" vertical="center"/>
      <protection/>
    </xf>
    <xf numFmtId="180" fontId="27" fillId="0" borderId="25" xfId="20" applyNumberFormat="1" applyFont="1" applyFill="1" applyBorder="1" applyAlignment="1">
      <alignment vertical="center"/>
      <protection/>
    </xf>
    <xf numFmtId="0" fontId="27" fillId="0" borderId="2" xfId="20" applyFont="1" applyFill="1" applyBorder="1" applyAlignment="1">
      <alignment vertical="center"/>
      <protection/>
    </xf>
    <xf numFmtId="0" fontId="27" fillId="0" borderId="16" xfId="20" applyFont="1" applyFill="1" applyBorder="1" applyAlignment="1">
      <alignment vertical="center"/>
      <protection/>
    </xf>
    <xf numFmtId="0" fontId="27" fillId="0" borderId="16" xfId="20" applyFont="1" applyFill="1" applyBorder="1" applyAlignment="1">
      <alignment horizontal="center" vertical="center"/>
      <protection/>
    </xf>
    <xf numFmtId="180" fontId="27" fillId="0" borderId="16" xfId="20" applyNumberFormat="1" applyFont="1" applyFill="1" applyBorder="1" applyAlignment="1">
      <alignment vertical="center"/>
      <protection/>
    </xf>
    <xf numFmtId="49" fontId="27" fillId="0" borderId="16" xfId="20" applyNumberFormat="1" applyFont="1" applyFill="1" applyBorder="1" applyAlignment="1">
      <alignment horizontal="center" vertical="center"/>
      <protection/>
    </xf>
    <xf numFmtId="180" fontId="27" fillId="0" borderId="17" xfId="20" applyNumberFormat="1" applyFont="1" applyFill="1" applyBorder="1" applyAlignment="1">
      <alignment vertical="center"/>
      <protection/>
    </xf>
    <xf numFmtId="0" fontId="28" fillId="0" borderId="2" xfId="20" applyFont="1" applyFill="1" applyBorder="1" applyAlignment="1">
      <alignment vertical="center"/>
      <protection/>
    </xf>
    <xf numFmtId="0" fontId="27" fillId="0" borderId="3" xfId="20" applyFont="1" applyFill="1" applyBorder="1" applyAlignment="1">
      <alignment vertical="center"/>
      <protection/>
    </xf>
    <xf numFmtId="0" fontId="27" fillId="0" borderId="26" xfId="20" applyFont="1" applyFill="1" applyBorder="1" applyAlignment="1">
      <alignment vertical="center"/>
      <protection/>
    </xf>
    <xf numFmtId="0" fontId="27" fillId="0" borderId="26" xfId="20" applyFont="1" applyFill="1" applyBorder="1" applyAlignment="1">
      <alignment horizontal="center" vertical="center"/>
      <protection/>
    </xf>
    <xf numFmtId="180" fontId="27" fillId="0" borderId="26" xfId="20" applyNumberFormat="1" applyFont="1" applyFill="1" applyBorder="1" applyAlignment="1">
      <alignment vertical="center"/>
      <protection/>
    </xf>
    <xf numFmtId="49" fontId="27" fillId="0" borderId="26" xfId="20" applyNumberFormat="1" applyFont="1" applyFill="1" applyBorder="1" applyAlignment="1">
      <alignment horizontal="center" vertical="center"/>
      <protection/>
    </xf>
    <xf numFmtId="180" fontId="27" fillId="0" borderId="27" xfId="20" applyNumberFormat="1" applyFont="1" applyFill="1" applyBorder="1" applyAlignment="1">
      <alignment vertical="center"/>
      <protection/>
    </xf>
    <xf numFmtId="0" fontId="30" fillId="0" borderId="28" xfId="20" applyFont="1" applyFill="1" applyBorder="1" applyAlignment="1">
      <alignment vertical="center"/>
      <protection/>
    </xf>
    <xf numFmtId="0" fontId="27" fillId="0" borderId="29" xfId="20" applyFont="1" applyFill="1" applyBorder="1" applyAlignment="1">
      <alignment vertical="center"/>
      <protection/>
    </xf>
    <xf numFmtId="0" fontId="27" fillId="0" borderId="29" xfId="20" applyFont="1" applyFill="1" applyBorder="1" applyAlignment="1">
      <alignment horizontal="center" vertical="center"/>
      <protection/>
    </xf>
    <xf numFmtId="180" fontId="27" fillId="0" borderId="29" xfId="20" applyNumberFormat="1" applyFont="1" applyFill="1" applyBorder="1" applyAlignment="1">
      <alignment vertical="center"/>
      <protection/>
    </xf>
    <xf numFmtId="49" fontId="27" fillId="0" borderId="29" xfId="20" applyNumberFormat="1" applyFont="1" applyFill="1" applyBorder="1" applyAlignment="1">
      <alignment horizontal="center" vertical="center"/>
      <protection/>
    </xf>
    <xf numFmtId="180" fontId="27" fillId="0" borderId="30" xfId="20" applyNumberFormat="1" applyFont="1" applyFill="1" applyBorder="1" applyAlignment="1">
      <alignment vertical="center"/>
      <protection/>
    </xf>
    <xf numFmtId="0" fontId="31" fillId="0" borderId="2" xfId="20" applyFont="1" applyFill="1" applyBorder="1" applyAlignment="1">
      <alignment vertical="center"/>
      <protection/>
    </xf>
    <xf numFmtId="0" fontId="27" fillId="0" borderId="31" xfId="20" applyFont="1" applyFill="1" applyBorder="1" applyAlignment="1">
      <alignment vertical="center"/>
      <protection/>
    </xf>
    <xf numFmtId="0" fontId="27" fillId="0" borderId="32" xfId="20" applyFont="1" applyFill="1" applyBorder="1" applyAlignment="1">
      <alignment horizontal="center" vertical="center"/>
      <protection/>
    </xf>
    <xf numFmtId="180" fontId="27" fillId="0" borderId="32" xfId="20" applyNumberFormat="1" applyFont="1" applyFill="1" applyBorder="1" applyAlignment="1">
      <alignment vertical="center"/>
      <protection/>
    </xf>
    <xf numFmtId="49" fontId="27" fillId="0" borderId="32" xfId="20" applyNumberFormat="1" applyFont="1" applyFill="1" applyBorder="1" applyAlignment="1">
      <alignment horizontal="center" vertical="center"/>
      <protection/>
    </xf>
    <xf numFmtId="180" fontId="27" fillId="0" borderId="33" xfId="20" applyNumberFormat="1" applyFont="1" applyFill="1" applyBorder="1" applyAlignment="1">
      <alignment vertical="center"/>
      <protection/>
    </xf>
    <xf numFmtId="0" fontId="31" fillId="0" borderId="31" xfId="20" applyFont="1" applyFill="1" applyBorder="1" applyAlignment="1">
      <alignment vertical="center"/>
      <protection/>
    </xf>
    <xf numFmtId="9" fontId="30" fillId="0" borderId="15" xfId="21" applyFont="1" applyFill="1" applyBorder="1" applyAlignment="1">
      <alignment vertical="center"/>
    </xf>
    <xf numFmtId="9" fontId="30" fillId="0" borderId="7" xfId="21" applyFont="1" applyFill="1" applyBorder="1" applyAlignment="1">
      <alignment horizontal="center" vertical="center"/>
    </xf>
    <xf numFmtId="9" fontId="30" fillId="0" borderId="8" xfId="21" applyFont="1" applyFill="1" applyBorder="1" applyAlignment="1">
      <alignment horizontal="center" vertical="center"/>
    </xf>
    <xf numFmtId="0" fontId="27" fillId="0" borderId="19" xfId="20" applyFont="1" applyFill="1" applyBorder="1" applyAlignment="1">
      <alignment horizontal="center" vertical="center"/>
      <protection/>
    </xf>
    <xf numFmtId="180" fontId="27" fillId="0" borderId="19" xfId="20" applyNumberFormat="1" applyFont="1" applyFill="1" applyBorder="1" applyAlignment="1">
      <alignment vertical="center"/>
      <protection/>
    </xf>
    <xf numFmtId="49" fontId="27" fillId="0" borderId="19" xfId="20" applyNumberFormat="1" applyFont="1" applyFill="1" applyBorder="1" applyAlignment="1">
      <alignment horizontal="center" vertical="center"/>
      <protection/>
    </xf>
    <xf numFmtId="180" fontId="27" fillId="0" borderId="20" xfId="20" applyNumberFormat="1" applyFont="1" applyFill="1" applyBorder="1" applyAlignment="1">
      <alignment vertical="center"/>
      <protection/>
    </xf>
    <xf numFmtId="0" fontId="27" fillId="0" borderId="18" xfId="20" applyFont="1" applyFill="1" applyBorder="1" applyAlignment="1">
      <alignment vertical="center"/>
      <protection/>
    </xf>
    <xf numFmtId="0" fontId="27" fillId="0" borderId="29" xfId="20" applyFont="1" applyFill="1" applyBorder="1" applyAlignment="1">
      <alignment horizontal="center" vertical="center"/>
      <protection/>
    </xf>
    <xf numFmtId="180" fontId="27" fillId="0" borderId="29" xfId="20" applyNumberFormat="1" applyFont="1" applyFill="1" applyBorder="1" applyAlignment="1">
      <alignment vertical="center"/>
      <protection/>
    </xf>
    <xf numFmtId="49" fontId="27" fillId="0" borderId="29" xfId="20" applyNumberFormat="1" applyFont="1" applyFill="1" applyBorder="1" applyAlignment="1">
      <alignment horizontal="center" vertical="center"/>
      <protection/>
    </xf>
    <xf numFmtId="180" fontId="27" fillId="0" borderId="30" xfId="20" applyNumberFormat="1" applyFont="1" applyFill="1" applyBorder="1" applyAlignment="1">
      <alignment vertical="center"/>
      <protection/>
    </xf>
    <xf numFmtId="0" fontId="30" fillId="0" borderId="15" xfId="20" applyFont="1" applyFill="1" applyBorder="1" applyAlignment="1">
      <alignment vertical="center"/>
      <protection/>
    </xf>
    <xf numFmtId="0" fontId="27" fillId="0" borderId="7" xfId="20" applyFont="1" applyFill="1" applyBorder="1" applyAlignment="1">
      <alignment horizontal="center" vertical="center"/>
      <protection/>
    </xf>
    <xf numFmtId="180" fontId="27" fillId="0" borderId="7" xfId="20" applyNumberFormat="1" applyFont="1" applyFill="1" applyBorder="1" applyAlignment="1">
      <alignment vertical="center"/>
      <protection/>
    </xf>
    <xf numFmtId="49" fontId="27" fillId="0" borderId="7" xfId="20" applyNumberFormat="1" applyFont="1" applyFill="1" applyBorder="1" applyAlignment="1">
      <alignment horizontal="center" vertical="center"/>
      <protection/>
    </xf>
    <xf numFmtId="180" fontId="27" fillId="0" borderId="8" xfId="20" applyNumberFormat="1" applyFont="1" applyFill="1" applyBorder="1" applyAlignment="1">
      <alignment vertical="center"/>
      <protection/>
    </xf>
    <xf numFmtId="0" fontId="33" fillId="0" borderId="2" xfId="20" applyFont="1" applyFill="1" applyBorder="1" applyAlignment="1">
      <alignment vertical="center"/>
      <protection/>
    </xf>
    <xf numFmtId="0" fontId="34" fillId="0" borderId="0" xfId="20" applyFont="1" applyAlignment="1">
      <alignment vertical="center"/>
      <protection/>
    </xf>
    <xf numFmtId="0" fontId="27" fillId="0" borderId="19" xfId="20" applyFont="1" applyFill="1" applyBorder="1" applyAlignment="1">
      <alignment vertical="center"/>
      <protection/>
    </xf>
    <xf numFmtId="0" fontId="27" fillId="0" borderId="32" xfId="20" applyFont="1" applyFill="1" applyBorder="1" applyAlignment="1">
      <alignment vertical="center"/>
      <protection/>
    </xf>
    <xf numFmtId="0" fontId="27" fillId="0" borderId="26" xfId="20" applyFont="1" applyFill="1" applyBorder="1" applyAlignment="1">
      <alignment vertical="center"/>
      <protection/>
    </xf>
    <xf numFmtId="0" fontId="27" fillId="0" borderId="7" xfId="20" applyFont="1" applyFill="1" applyBorder="1" applyAlignment="1">
      <alignment vertical="center"/>
      <protection/>
    </xf>
    <xf numFmtId="0" fontId="8" fillId="2" borderId="0" xfId="20" applyFont="1" applyFill="1" applyBorder="1" applyAlignment="1">
      <alignment horizontal="left" vertical="center"/>
      <protection/>
    </xf>
    <xf numFmtId="0" fontId="20" fillId="0" borderId="24" xfId="20" applyFont="1" applyBorder="1" applyAlignment="1">
      <alignment horizontal="left" vertical="center"/>
      <protection/>
    </xf>
    <xf numFmtId="0" fontId="20" fillId="0" borderId="25" xfId="20" applyFont="1" applyBorder="1" applyAlignment="1">
      <alignment horizontal="left" vertical="center"/>
      <protection/>
    </xf>
    <xf numFmtId="0" fontId="19" fillId="0" borderId="16" xfId="20" applyFont="1" applyBorder="1" applyAlignment="1">
      <alignment horizontal="left" vertical="center"/>
      <protection/>
    </xf>
    <xf numFmtId="0" fontId="19" fillId="0" borderId="17" xfId="20" applyFont="1" applyBorder="1" applyAlignment="1">
      <alignment horizontal="left" vertical="center"/>
      <protection/>
    </xf>
    <xf numFmtId="0" fontId="19" fillId="0" borderId="26" xfId="20" applyFont="1" applyBorder="1" applyAlignment="1">
      <alignment horizontal="left" vertical="center"/>
      <protection/>
    </xf>
    <xf numFmtId="0" fontId="19" fillId="0" borderId="27" xfId="20" applyFont="1" applyBorder="1" applyAlignment="1">
      <alignment horizontal="left" vertical="center"/>
      <protection/>
    </xf>
    <xf numFmtId="0" fontId="22" fillId="0" borderId="1" xfId="20" applyFont="1" applyBorder="1" applyAlignment="1">
      <alignment vertical="center"/>
      <protection/>
    </xf>
    <xf numFmtId="0" fontId="22" fillId="0" borderId="24" xfId="20" applyFont="1" applyBorder="1" applyAlignment="1">
      <alignment vertical="center"/>
      <protection/>
    </xf>
    <xf numFmtId="180" fontId="19" fillId="0" borderId="24" xfId="20" applyNumberFormat="1" applyFont="1" applyBorder="1" applyAlignment="1">
      <alignment vertical="center"/>
      <protection/>
    </xf>
    <xf numFmtId="180" fontId="19" fillId="0" borderId="25" xfId="20" applyNumberFormat="1" applyFont="1" applyBorder="1" applyAlignment="1">
      <alignment vertical="center"/>
      <protection/>
    </xf>
    <xf numFmtId="0" fontId="20" fillId="0" borderId="16" xfId="20" applyFont="1" applyBorder="1" applyAlignment="1">
      <alignment horizontal="left" vertical="center"/>
      <protection/>
    </xf>
    <xf numFmtId="0" fontId="20" fillId="0" borderId="17" xfId="20" applyFont="1" applyBorder="1" applyAlignment="1">
      <alignment horizontal="left" vertical="center"/>
      <protection/>
    </xf>
    <xf numFmtId="0" fontId="22" fillId="0" borderId="3" xfId="20" applyFont="1" applyBorder="1" applyAlignment="1">
      <alignment vertical="center"/>
      <protection/>
    </xf>
    <xf numFmtId="0" fontId="22" fillId="0" borderId="26" xfId="20" applyFont="1" applyBorder="1" applyAlignment="1">
      <alignment vertical="center"/>
      <protection/>
    </xf>
    <xf numFmtId="180" fontId="23" fillId="0" borderId="26" xfId="20" applyNumberFormat="1" applyFont="1" applyBorder="1" applyAlignment="1">
      <alignment vertical="center"/>
      <protection/>
    </xf>
    <xf numFmtId="180" fontId="23" fillId="0" borderId="27" xfId="20" applyNumberFormat="1" applyFont="1" applyBorder="1" applyAlignment="1">
      <alignment vertical="center"/>
      <protection/>
    </xf>
    <xf numFmtId="0" fontId="21" fillId="0" borderId="34" xfId="20" applyFont="1" applyBorder="1" applyAlignment="1">
      <alignment horizontal="left" vertical="center" wrapTex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Bramac 2007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7"/>
  <sheetViews>
    <sheetView tabSelected="1" workbookViewId="0" topLeftCell="A1">
      <selection activeCell="B4" sqref="B4:G4"/>
    </sheetView>
  </sheetViews>
  <sheetFormatPr defaultColWidth="9.140625" defaultRowHeight="12.75"/>
  <cols>
    <col min="1" max="1" width="33.57421875" style="11" customWidth="1"/>
    <col min="2" max="2" width="8.57421875" style="11" customWidth="1"/>
    <col min="3" max="3" width="7.421875" style="12" customWidth="1"/>
    <col min="4" max="4" width="13.140625" style="13" customWidth="1"/>
    <col min="5" max="5" width="6.421875" style="13" customWidth="1"/>
    <col min="6" max="6" width="13.28125" style="13" customWidth="1"/>
    <col min="7" max="7" width="19.00390625" style="13" customWidth="1"/>
    <col min="8" max="8" width="3.7109375" style="11" customWidth="1"/>
    <col min="9" max="9" width="9.7109375" style="55" customWidth="1"/>
    <col min="10" max="16384" width="9.140625" style="11" customWidth="1"/>
  </cols>
  <sheetData>
    <row r="1" spans="1:7" s="1" customFormat="1" ht="29.25" customHeight="1">
      <c r="A1" s="73" t="s">
        <v>0</v>
      </c>
      <c r="B1" s="73"/>
      <c r="C1" s="74"/>
      <c r="D1" s="75"/>
      <c r="E1" s="75"/>
      <c r="F1" s="75"/>
      <c r="G1" s="75"/>
    </row>
    <row r="2" spans="1:7" s="6" customFormat="1" ht="15" customHeight="1" thickBot="1">
      <c r="A2" s="2"/>
      <c r="B2" s="3" t="s">
        <v>1</v>
      </c>
      <c r="C2" s="4"/>
      <c r="D2" s="5"/>
      <c r="E2" s="5"/>
      <c r="F2" s="5"/>
      <c r="G2" s="5"/>
    </row>
    <row r="3" spans="1:7" s="8" customFormat="1" ht="16.5">
      <c r="A3" s="7" t="s">
        <v>2</v>
      </c>
      <c r="B3" s="152"/>
      <c r="C3" s="152"/>
      <c r="D3" s="152"/>
      <c r="E3" s="152"/>
      <c r="F3" s="152"/>
      <c r="G3" s="153"/>
    </row>
    <row r="4" spans="1:7" s="8" customFormat="1" ht="16.5">
      <c r="A4" s="9" t="s">
        <v>18</v>
      </c>
      <c r="B4" s="162" t="s">
        <v>156</v>
      </c>
      <c r="C4" s="162"/>
      <c r="D4" s="162"/>
      <c r="E4" s="162"/>
      <c r="F4" s="162"/>
      <c r="G4" s="163"/>
    </row>
    <row r="5" spans="1:7" s="8" customFormat="1" ht="15.75">
      <c r="A5" s="9" t="s">
        <v>3</v>
      </c>
      <c r="B5" s="154"/>
      <c r="C5" s="154"/>
      <c r="D5" s="154"/>
      <c r="E5" s="154"/>
      <c r="F5" s="154"/>
      <c r="G5" s="155"/>
    </row>
    <row r="6" spans="1:7" s="8" customFormat="1" ht="16.5" thickBot="1">
      <c r="A6" s="10" t="s">
        <v>4</v>
      </c>
      <c r="B6" s="156"/>
      <c r="C6" s="156"/>
      <c r="D6" s="156"/>
      <c r="E6" s="156"/>
      <c r="F6" s="156"/>
      <c r="G6" s="157"/>
    </row>
    <row r="7" ht="12.75" customHeight="1">
      <c r="I7" s="11"/>
    </row>
    <row r="8" spans="1:9" s="3" customFormat="1" ht="36" customHeight="1" thickBot="1">
      <c r="A8" s="14" t="s">
        <v>5</v>
      </c>
      <c r="B8" s="168" t="s">
        <v>121</v>
      </c>
      <c r="C8" s="168"/>
      <c r="D8" s="168"/>
      <c r="E8" s="168"/>
      <c r="F8" s="168"/>
      <c r="G8" s="168"/>
      <c r="H8" s="6"/>
      <c r="I8" s="6"/>
    </row>
    <row r="9" spans="1:9" s="3" customFormat="1" ht="16.5" customHeight="1">
      <c r="A9" s="14"/>
      <c r="B9" s="158" t="s">
        <v>22</v>
      </c>
      <c r="C9" s="159"/>
      <c r="D9" s="159"/>
      <c r="E9" s="160"/>
      <c r="F9" s="160"/>
      <c r="G9" s="161"/>
      <c r="H9" s="6"/>
      <c r="I9" s="6"/>
    </row>
    <row r="10" spans="1:11" s="3" customFormat="1" ht="16.5" customHeight="1" thickBot="1">
      <c r="A10" s="14"/>
      <c r="B10" s="164" t="s">
        <v>6</v>
      </c>
      <c r="C10" s="165"/>
      <c r="D10" s="165"/>
      <c r="E10" s="166"/>
      <c r="F10" s="166"/>
      <c r="G10" s="167"/>
      <c r="H10" s="6"/>
      <c r="I10" s="6"/>
      <c r="K10" s="146"/>
    </row>
    <row r="11" spans="1:9" s="16" customFormat="1" ht="13.5" thickBot="1">
      <c r="A11" s="15" t="s">
        <v>122</v>
      </c>
      <c r="C11" s="17"/>
      <c r="D11" s="18"/>
      <c r="E11" s="18"/>
      <c r="F11" s="18"/>
      <c r="G11" s="18"/>
      <c r="I11" s="19"/>
    </row>
    <row r="12" spans="1:9" s="16" customFormat="1" ht="15" customHeight="1" thickBot="1">
      <c r="A12" s="20"/>
      <c r="B12" s="21" t="s">
        <v>7</v>
      </c>
      <c r="C12" s="22" t="s">
        <v>8</v>
      </c>
      <c r="D12" s="23" t="s">
        <v>9</v>
      </c>
      <c r="E12" s="23" t="s">
        <v>10</v>
      </c>
      <c r="F12" s="23" t="s">
        <v>11</v>
      </c>
      <c r="G12" s="24" t="s">
        <v>12</v>
      </c>
      <c r="H12" s="25"/>
      <c r="I12" s="25"/>
    </row>
    <row r="13" spans="1:9" s="16" customFormat="1" ht="15" customHeight="1">
      <c r="A13" s="76" t="s">
        <v>83</v>
      </c>
      <c r="B13" s="26"/>
      <c r="C13" s="26"/>
      <c r="D13" s="27"/>
      <c r="E13" s="27"/>
      <c r="F13" s="27"/>
      <c r="G13" s="28"/>
      <c r="H13" s="25"/>
      <c r="I13" s="25"/>
    </row>
    <row r="14" spans="1:10" s="16" customFormat="1" ht="12">
      <c r="A14" s="77" t="s">
        <v>23</v>
      </c>
      <c r="B14" s="78">
        <v>0</v>
      </c>
      <c r="C14" s="79" t="s">
        <v>13</v>
      </c>
      <c r="D14" s="80">
        <v>0</v>
      </c>
      <c r="E14" s="81" t="s">
        <v>17</v>
      </c>
      <c r="F14" s="80">
        <f>D14-((D14/100)*E14)</f>
        <v>0</v>
      </c>
      <c r="G14" s="82">
        <f aca="true" t="shared" si="0" ref="G14:G52">B14*F14</f>
        <v>0</v>
      </c>
      <c r="H14" s="29">
        <v>264</v>
      </c>
      <c r="I14" s="29">
        <f>B14/H14</f>
        <v>0</v>
      </c>
      <c r="J14" s="29"/>
    </row>
    <row r="15" spans="1:10" s="16" customFormat="1" ht="12">
      <c r="A15" s="77" t="s">
        <v>24</v>
      </c>
      <c r="B15" s="78">
        <v>0</v>
      </c>
      <c r="C15" s="79" t="s">
        <v>13</v>
      </c>
      <c r="D15" s="80">
        <v>0</v>
      </c>
      <c r="E15" s="81" t="s">
        <v>17</v>
      </c>
      <c r="F15" s="80">
        <f>D15-((D15/100)*E15)</f>
        <v>0</v>
      </c>
      <c r="G15" s="82">
        <f t="shared" si="0"/>
        <v>0</v>
      </c>
      <c r="H15" s="29"/>
      <c r="I15" s="29"/>
      <c r="J15" s="29"/>
    </row>
    <row r="16" spans="1:10" s="16" customFormat="1" ht="12">
      <c r="A16" s="77" t="s">
        <v>28</v>
      </c>
      <c r="B16" s="78">
        <v>0</v>
      </c>
      <c r="C16" s="79" t="s">
        <v>13</v>
      </c>
      <c r="D16" s="80">
        <v>0</v>
      </c>
      <c r="E16" s="81" t="s">
        <v>17</v>
      </c>
      <c r="F16" s="80">
        <f>D16-((D16/100)*E16)</f>
        <v>0</v>
      </c>
      <c r="G16" s="82">
        <f t="shared" si="0"/>
        <v>0</v>
      </c>
      <c r="H16" s="29"/>
      <c r="I16" s="29"/>
      <c r="J16" s="29"/>
    </row>
    <row r="17" spans="1:10" s="16" customFormat="1" ht="12">
      <c r="A17" s="77" t="s">
        <v>52</v>
      </c>
      <c r="B17" s="78">
        <v>0</v>
      </c>
      <c r="C17" s="79" t="s">
        <v>13</v>
      </c>
      <c r="D17" s="80">
        <v>0</v>
      </c>
      <c r="E17" s="81" t="s">
        <v>17</v>
      </c>
      <c r="F17" s="80">
        <f>D17-((D17/100)*E17)</f>
        <v>0</v>
      </c>
      <c r="G17" s="82">
        <f t="shared" si="0"/>
        <v>0</v>
      </c>
      <c r="H17" s="29"/>
      <c r="I17" s="29"/>
      <c r="J17" s="29"/>
    </row>
    <row r="18" spans="1:10" s="16" customFormat="1" ht="12">
      <c r="A18" s="77" t="s">
        <v>53</v>
      </c>
      <c r="B18" s="78">
        <v>0</v>
      </c>
      <c r="C18" s="79" t="s">
        <v>13</v>
      </c>
      <c r="D18" s="80">
        <v>0</v>
      </c>
      <c r="E18" s="81" t="s">
        <v>17</v>
      </c>
      <c r="F18" s="80">
        <f>D18-((D18/100)*E18)</f>
        <v>0</v>
      </c>
      <c r="G18" s="82">
        <f t="shared" si="0"/>
        <v>0</v>
      </c>
      <c r="H18" s="29"/>
      <c r="I18" s="29"/>
      <c r="J18" s="29"/>
    </row>
    <row r="19" spans="1:10" s="16" customFormat="1" ht="12">
      <c r="A19" s="83" t="s">
        <v>31</v>
      </c>
      <c r="B19" s="78">
        <v>0</v>
      </c>
      <c r="C19" s="79" t="s">
        <v>13</v>
      </c>
      <c r="D19" s="80">
        <v>0</v>
      </c>
      <c r="E19" s="81" t="s">
        <v>17</v>
      </c>
      <c r="F19" s="80">
        <f>D19-((D19/100)*E19)</f>
        <v>0</v>
      </c>
      <c r="G19" s="82">
        <f t="shared" si="0"/>
        <v>0</v>
      </c>
      <c r="H19" s="29"/>
      <c r="I19" s="29"/>
      <c r="J19" s="29"/>
    </row>
    <row r="20" spans="1:10" s="16" customFormat="1" ht="12">
      <c r="A20" s="77" t="s">
        <v>29</v>
      </c>
      <c r="B20" s="78">
        <v>0</v>
      </c>
      <c r="C20" s="79" t="s">
        <v>13</v>
      </c>
      <c r="D20" s="80">
        <v>0</v>
      </c>
      <c r="E20" s="81" t="s">
        <v>17</v>
      </c>
      <c r="F20" s="80">
        <v>0</v>
      </c>
      <c r="G20" s="82">
        <f t="shared" si="0"/>
        <v>0</v>
      </c>
      <c r="H20" s="29"/>
      <c r="I20" s="29"/>
      <c r="J20" s="29"/>
    </row>
    <row r="21" spans="1:10" s="16" customFormat="1" ht="12">
      <c r="A21" s="77" t="s">
        <v>30</v>
      </c>
      <c r="B21" s="78">
        <v>0</v>
      </c>
      <c r="C21" s="79" t="s">
        <v>13</v>
      </c>
      <c r="D21" s="80">
        <v>0</v>
      </c>
      <c r="E21" s="81" t="s">
        <v>17</v>
      </c>
      <c r="F21" s="80">
        <v>0</v>
      </c>
      <c r="G21" s="82">
        <f t="shared" si="0"/>
        <v>0</v>
      </c>
      <c r="H21" s="29"/>
      <c r="I21" s="29"/>
      <c r="J21" s="29"/>
    </row>
    <row r="22" spans="1:10" s="16" customFormat="1" ht="12">
      <c r="A22" s="77" t="s">
        <v>51</v>
      </c>
      <c r="B22" s="78">
        <v>0</v>
      </c>
      <c r="C22" s="79" t="s">
        <v>20</v>
      </c>
      <c r="D22" s="80">
        <v>0</v>
      </c>
      <c r="E22" s="81" t="s">
        <v>17</v>
      </c>
      <c r="F22" s="80">
        <f>D22-((D22/100)*E22)</f>
        <v>0</v>
      </c>
      <c r="G22" s="82">
        <f t="shared" si="0"/>
        <v>0</v>
      </c>
      <c r="H22" s="29"/>
      <c r="I22" s="29"/>
      <c r="J22" s="29"/>
    </row>
    <row r="23" spans="1:10" s="16" customFormat="1" ht="12">
      <c r="A23" s="77" t="s">
        <v>81</v>
      </c>
      <c r="B23" s="78">
        <v>0</v>
      </c>
      <c r="C23" s="79" t="s">
        <v>27</v>
      </c>
      <c r="D23" s="80">
        <v>0</v>
      </c>
      <c r="E23" s="81" t="s">
        <v>17</v>
      </c>
      <c r="F23" s="80">
        <v>0</v>
      </c>
      <c r="G23" s="82">
        <f t="shared" si="0"/>
        <v>0</v>
      </c>
      <c r="H23" s="29">
        <v>176</v>
      </c>
      <c r="I23" s="29">
        <f>B23/H23</f>
        <v>0</v>
      </c>
      <c r="J23" s="29"/>
    </row>
    <row r="24" spans="1:10" s="16" customFormat="1" ht="12">
      <c r="A24" s="77" t="s">
        <v>25</v>
      </c>
      <c r="B24" s="78">
        <v>0</v>
      </c>
      <c r="C24" s="79" t="s">
        <v>13</v>
      </c>
      <c r="D24" s="80">
        <v>0</v>
      </c>
      <c r="E24" s="81" t="s">
        <v>17</v>
      </c>
      <c r="F24" s="80">
        <f>D24-((D24/100)*E24)</f>
        <v>0</v>
      </c>
      <c r="G24" s="82">
        <f t="shared" si="0"/>
        <v>0</v>
      </c>
      <c r="H24" s="29">
        <v>32</v>
      </c>
      <c r="I24" s="29">
        <f>B24/H24</f>
        <v>0</v>
      </c>
      <c r="J24" s="29"/>
    </row>
    <row r="25" spans="1:10" s="16" customFormat="1" ht="12">
      <c r="A25" s="77" t="s">
        <v>26</v>
      </c>
      <c r="B25" s="78">
        <v>0</v>
      </c>
      <c r="C25" s="79" t="s">
        <v>13</v>
      </c>
      <c r="D25" s="80">
        <v>0</v>
      </c>
      <c r="E25" s="81" t="s">
        <v>17</v>
      </c>
      <c r="F25" s="80">
        <v>0</v>
      </c>
      <c r="G25" s="82">
        <f t="shared" si="0"/>
        <v>0</v>
      </c>
      <c r="H25" s="29">
        <v>108</v>
      </c>
      <c r="I25" s="29">
        <f>B25/H25</f>
        <v>0</v>
      </c>
      <c r="J25" s="29"/>
    </row>
    <row r="26" spans="1:10" s="16" customFormat="1" ht="12">
      <c r="A26" s="84" t="s">
        <v>32</v>
      </c>
      <c r="B26" s="85">
        <v>0</v>
      </c>
      <c r="C26" s="86" t="s">
        <v>27</v>
      </c>
      <c r="D26" s="87">
        <v>0</v>
      </c>
      <c r="E26" s="88" t="s">
        <v>17</v>
      </c>
      <c r="F26" s="87">
        <f>D26-((D26/100)*E26)</f>
        <v>0</v>
      </c>
      <c r="G26" s="89">
        <f t="shared" si="0"/>
        <v>0</v>
      </c>
      <c r="H26" s="29">
        <v>100</v>
      </c>
      <c r="I26" s="29">
        <f>B26/H26</f>
        <v>0</v>
      </c>
      <c r="J26" s="29"/>
    </row>
    <row r="27" spans="1:10" s="16" customFormat="1" ht="12">
      <c r="A27" s="84" t="s">
        <v>67</v>
      </c>
      <c r="B27" s="85">
        <v>0</v>
      </c>
      <c r="C27" s="86" t="s">
        <v>21</v>
      </c>
      <c r="D27" s="87">
        <v>0</v>
      </c>
      <c r="E27" s="88" t="s">
        <v>17</v>
      </c>
      <c r="F27" s="87">
        <f>D27-((D27/100)*E27)</f>
        <v>0</v>
      </c>
      <c r="G27" s="89">
        <f>B27*F27</f>
        <v>0</v>
      </c>
      <c r="H27" s="29"/>
      <c r="I27" s="29"/>
      <c r="J27" s="29"/>
    </row>
    <row r="28" spans="1:10" s="16" customFormat="1" ht="12">
      <c r="A28" s="84" t="s">
        <v>151</v>
      </c>
      <c r="B28" s="85">
        <v>0</v>
      </c>
      <c r="C28" s="86" t="s">
        <v>74</v>
      </c>
      <c r="D28" s="87">
        <v>0</v>
      </c>
      <c r="E28" s="88" t="s">
        <v>17</v>
      </c>
      <c r="F28" s="87">
        <f>D28-((D28/100)*E28)</f>
        <v>0</v>
      </c>
      <c r="G28" s="89">
        <f>B28*F28</f>
        <v>0</v>
      </c>
      <c r="H28" s="29"/>
      <c r="I28" s="29"/>
      <c r="J28" s="29"/>
    </row>
    <row r="29" spans="1:10" s="16" customFormat="1" ht="12">
      <c r="A29" s="77" t="s">
        <v>115</v>
      </c>
      <c r="B29" s="78">
        <v>0</v>
      </c>
      <c r="C29" s="79" t="s">
        <v>27</v>
      </c>
      <c r="D29" s="80">
        <v>0</v>
      </c>
      <c r="E29" s="81" t="s">
        <v>17</v>
      </c>
      <c r="F29" s="80">
        <f>D29-((D29/100)*E29)</f>
        <v>0</v>
      </c>
      <c r="G29" s="82">
        <f>B29*F29</f>
        <v>0</v>
      </c>
      <c r="H29" s="29"/>
      <c r="I29" s="29"/>
      <c r="J29" s="29"/>
    </row>
    <row r="30" spans="1:10" s="16" customFormat="1" ht="12">
      <c r="A30" s="77" t="s">
        <v>119</v>
      </c>
      <c r="B30" s="78">
        <v>0</v>
      </c>
      <c r="C30" s="79" t="s">
        <v>27</v>
      </c>
      <c r="D30" s="80">
        <v>0</v>
      </c>
      <c r="E30" s="81" t="s">
        <v>17</v>
      </c>
      <c r="F30" s="80">
        <f>D30-((D30/100)*E30)</f>
        <v>0</v>
      </c>
      <c r="G30" s="82">
        <f>B30*F30</f>
        <v>0</v>
      </c>
      <c r="H30" s="29"/>
      <c r="I30" s="29"/>
      <c r="J30" s="29"/>
    </row>
    <row r="31" spans="1:10" s="16" customFormat="1" ht="12">
      <c r="A31" s="84" t="s">
        <v>54</v>
      </c>
      <c r="B31" s="85">
        <v>0</v>
      </c>
      <c r="C31" s="86" t="s">
        <v>13</v>
      </c>
      <c r="D31" s="87">
        <v>0</v>
      </c>
      <c r="E31" s="88" t="s">
        <v>17</v>
      </c>
      <c r="F31" s="87">
        <f>D31-((D31/100)*E31)</f>
        <v>0</v>
      </c>
      <c r="G31" s="89">
        <f>B31*F31</f>
        <v>0</v>
      </c>
      <c r="H31" s="29"/>
      <c r="I31" s="29"/>
      <c r="J31" s="29"/>
    </row>
    <row r="32" spans="1:10" s="16" customFormat="1" ht="15.75" thickBot="1">
      <c r="A32" s="90" t="s">
        <v>62</v>
      </c>
      <c r="B32" s="91"/>
      <c r="C32" s="92"/>
      <c r="D32" s="93"/>
      <c r="E32" s="94"/>
      <c r="F32" s="93"/>
      <c r="G32" s="95"/>
      <c r="H32" s="29"/>
      <c r="I32" s="29"/>
      <c r="J32" s="29"/>
    </row>
    <row r="33" spans="1:10" s="16" customFormat="1" ht="12.75" thickBot="1">
      <c r="A33" s="96" t="s">
        <v>116</v>
      </c>
      <c r="B33" s="97">
        <v>0</v>
      </c>
      <c r="C33" s="98" t="s">
        <v>21</v>
      </c>
      <c r="D33" s="99">
        <v>0</v>
      </c>
      <c r="E33" s="100" t="s">
        <v>17</v>
      </c>
      <c r="F33" s="99">
        <f>D33-((D33/100)*E33)</f>
        <v>0</v>
      </c>
      <c r="G33" s="101">
        <f t="shared" si="0"/>
        <v>0</v>
      </c>
      <c r="H33" s="29"/>
      <c r="I33" s="29"/>
      <c r="J33" s="29"/>
    </row>
    <row r="34" spans="1:10" s="16" customFormat="1" ht="12.75" thickBot="1">
      <c r="A34" s="96" t="s">
        <v>69</v>
      </c>
      <c r="B34" s="97">
        <v>0</v>
      </c>
      <c r="C34" s="98" t="s">
        <v>21</v>
      </c>
      <c r="D34" s="99">
        <v>0</v>
      </c>
      <c r="E34" s="100" t="s">
        <v>17</v>
      </c>
      <c r="F34" s="99">
        <f aca="true" t="shared" si="1" ref="F34:F40">D34-((D34/100)*E34)</f>
        <v>0</v>
      </c>
      <c r="G34" s="101">
        <f aca="true" t="shared" si="2" ref="G34:G40">B34*F34</f>
        <v>0</v>
      </c>
      <c r="H34" s="29"/>
      <c r="I34" s="29"/>
      <c r="J34" s="29"/>
    </row>
    <row r="35" spans="1:10" s="16" customFormat="1" ht="12.75" thickBot="1">
      <c r="A35" s="96" t="s">
        <v>71</v>
      </c>
      <c r="B35" s="97">
        <v>0</v>
      </c>
      <c r="C35" s="98" t="s">
        <v>20</v>
      </c>
      <c r="D35" s="99">
        <v>0</v>
      </c>
      <c r="E35" s="100" t="s">
        <v>17</v>
      </c>
      <c r="F35" s="99">
        <f t="shared" si="1"/>
        <v>0</v>
      </c>
      <c r="G35" s="101">
        <f t="shared" si="2"/>
        <v>0</v>
      </c>
      <c r="H35" s="29"/>
      <c r="I35" s="29"/>
      <c r="J35" s="29"/>
    </row>
    <row r="36" spans="1:10" s="16" customFormat="1" ht="12.75" thickBot="1">
      <c r="A36" s="96" t="s">
        <v>110</v>
      </c>
      <c r="B36" s="97">
        <v>0</v>
      </c>
      <c r="C36" s="98" t="s">
        <v>21</v>
      </c>
      <c r="D36" s="99">
        <v>0</v>
      </c>
      <c r="E36" s="100" t="s">
        <v>17</v>
      </c>
      <c r="F36" s="99">
        <f>D36-((D36/100)*E36)</f>
        <v>0</v>
      </c>
      <c r="G36" s="101">
        <f>B36*F36</f>
        <v>0</v>
      </c>
      <c r="H36" s="29"/>
      <c r="I36" s="29"/>
      <c r="J36" s="29"/>
    </row>
    <row r="37" spans="1:10" s="16" customFormat="1" ht="12.75" thickBot="1">
      <c r="A37" s="96" t="s">
        <v>123</v>
      </c>
      <c r="B37" s="97">
        <v>0</v>
      </c>
      <c r="C37" s="98" t="s">
        <v>34</v>
      </c>
      <c r="D37" s="99">
        <v>0</v>
      </c>
      <c r="E37" s="100" t="s">
        <v>17</v>
      </c>
      <c r="F37" s="99">
        <f t="shared" si="1"/>
        <v>0</v>
      </c>
      <c r="G37" s="101">
        <f t="shared" si="2"/>
        <v>0</v>
      </c>
      <c r="H37" s="29"/>
      <c r="I37" s="29"/>
      <c r="J37" s="29"/>
    </row>
    <row r="38" spans="1:10" s="16" customFormat="1" ht="12.75" thickBot="1">
      <c r="A38" s="96" t="s">
        <v>72</v>
      </c>
      <c r="B38" s="97">
        <v>0</v>
      </c>
      <c r="C38" s="98" t="s">
        <v>34</v>
      </c>
      <c r="D38" s="99">
        <v>0</v>
      </c>
      <c r="E38" s="100" t="s">
        <v>17</v>
      </c>
      <c r="F38" s="99">
        <f t="shared" si="1"/>
        <v>0</v>
      </c>
      <c r="G38" s="101">
        <f t="shared" si="2"/>
        <v>0</v>
      </c>
      <c r="H38" s="29"/>
      <c r="I38" s="29"/>
      <c r="J38" s="29"/>
    </row>
    <row r="39" spans="1:10" s="16" customFormat="1" ht="12.75" thickBot="1">
      <c r="A39" s="96" t="s">
        <v>70</v>
      </c>
      <c r="B39" s="97">
        <v>0</v>
      </c>
      <c r="C39" s="98" t="s">
        <v>21</v>
      </c>
      <c r="D39" s="99">
        <v>0</v>
      </c>
      <c r="E39" s="100" t="s">
        <v>17</v>
      </c>
      <c r="F39" s="99">
        <f t="shared" si="1"/>
        <v>0</v>
      </c>
      <c r="G39" s="101">
        <f t="shared" si="2"/>
        <v>0</v>
      </c>
      <c r="H39" s="29"/>
      <c r="I39" s="29"/>
      <c r="J39" s="29"/>
    </row>
    <row r="40" spans="1:10" s="16" customFormat="1" ht="12">
      <c r="A40" s="96" t="s">
        <v>44</v>
      </c>
      <c r="B40" s="97">
        <v>0</v>
      </c>
      <c r="C40" s="98" t="s">
        <v>21</v>
      </c>
      <c r="D40" s="99">
        <v>0</v>
      </c>
      <c r="E40" s="100" t="s">
        <v>17</v>
      </c>
      <c r="F40" s="99">
        <f t="shared" si="1"/>
        <v>0</v>
      </c>
      <c r="G40" s="101">
        <f t="shared" si="2"/>
        <v>0</v>
      </c>
      <c r="H40" s="29"/>
      <c r="I40" s="29"/>
      <c r="J40" s="29"/>
    </row>
    <row r="41" spans="1:10" s="16" customFormat="1" ht="12">
      <c r="A41" s="102" t="s">
        <v>45</v>
      </c>
      <c r="B41" s="103">
        <v>0</v>
      </c>
      <c r="C41" s="104" t="s">
        <v>21</v>
      </c>
      <c r="D41" s="105">
        <v>0</v>
      </c>
      <c r="E41" s="106" t="s">
        <v>17</v>
      </c>
      <c r="F41" s="105">
        <f>D41-((D41/100)*E41)</f>
        <v>0</v>
      </c>
      <c r="G41" s="107">
        <f t="shared" si="0"/>
        <v>0</v>
      </c>
      <c r="H41" s="29"/>
      <c r="I41" s="29"/>
      <c r="J41" s="29"/>
    </row>
    <row r="42" spans="1:10" s="16" customFormat="1" ht="12">
      <c r="A42" s="102" t="s">
        <v>46</v>
      </c>
      <c r="B42" s="103">
        <v>0</v>
      </c>
      <c r="C42" s="104" t="s">
        <v>21</v>
      </c>
      <c r="D42" s="105">
        <v>0</v>
      </c>
      <c r="E42" s="106" t="s">
        <v>17</v>
      </c>
      <c r="F42" s="105">
        <f>D42-((D42/100)*E42)</f>
        <v>0</v>
      </c>
      <c r="G42" s="107">
        <f t="shared" si="0"/>
        <v>0</v>
      </c>
      <c r="H42" s="29"/>
      <c r="I42" s="29"/>
      <c r="J42" s="29"/>
    </row>
    <row r="43" spans="1:10" s="16" customFormat="1" ht="12">
      <c r="A43" s="102" t="s">
        <v>47</v>
      </c>
      <c r="B43" s="103">
        <v>0</v>
      </c>
      <c r="C43" s="104" t="s">
        <v>20</v>
      </c>
      <c r="D43" s="105">
        <v>0</v>
      </c>
      <c r="E43" s="106" t="s">
        <v>17</v>
      </c>
      <c r="F43" s="105">
        <f>D43-((D43/100)*E43)</f>
        <v>0</v>
      </c>
      <c r="G43" s="107">
        <f t="shared" si="0"/>
        <v>0</v>
      </c>
      <c r="H43" s="29"/>
      <c r="I43" s="29"/>
      <c r="J43" s="29"/>
    </row>
    <row r="44" spans="1:10" s="16" customFormat="1" ht="12">
      <c r="A44" s="102" t="s">
        <v>73</v>
      </c>
      <c r="B44" s="103">
        <v>0</v>
      </c>
      <c r="C44" s="104" t="s">
        <v>20</v>
      </c>
      <c r="D44" s="105">
        <v>0</v>
      </c>
      <c r="E44" s="106" t="s">
        <v>17</v>
      </c>
      <c r="F44" s="105">
        <f>D44-((D44/100)*E44)</f>
        <v>0</v>
      </c>
      <c r="G44" s="107">
        <f t="shared" si="0"/>
        <v>0</v>
      </c>
      <c r="H44" s="29"/>
      <c r="I44" s="29"/>
      <c r="J44" s="29"/>
    </row>
    <row r="45" spans="1:10" s="16" customFormat="1" ht="12">
      <c r="A45" s="108" t="s">
        <v>48</v>
      </c>
      <c r="B45" s="103">
        <v>0</v>
      </c>
      <c r="C45" s="104" t="s">
        <v>20</v>
      </c>
      <c r="D45" s="105">
        <v>0</v>
      </c>
      <c r="E45" s="106" t="s">
        <v>17</v>
      </c>
      <c r="F45" s="105">
        <f>D45-((D45/100)*E45)</f>
        <v>0</v>
      </c>
      <c r="G45" s="107">
        <f t="shared" si="0"/>
        <v>0</v>
      </c>
      <c r="H45" s="29"/>
      <c r="I45" s="29"/>
      <c r="J45" s="29"/>
    </row>
    <row r="46" spans="1:10" s="16" customFormat="1" ht="12">
      <c r="A46" s="102" t="s">
        <v>49</v>
      </c>
      <c r="B46" s="103">
        <v>0</v>
      </c>
      <c r="C46" s="104" t="s">
        <v>20</v>
      </c>
      <c r="D46" s="105">
        <v>0</v>
      </c>
      <c r="E46" s="106" t="s">
        <v>17</v>
      </c>
      <c r="F46" s="105">
        <f>D46-((D46/100)*E46)</f>
        <v>0</v>
      </c>
      <c r="G46" s="107">
        <f t="shared" si="0"/>
        <v>0</v>
      </c>
      <c r="H46" s="29"/>
      <c r="I46" s="29"/>
      <c r="J46" s="29"/>
    </row>
    <row r="47" spans="1:10" s="16" customFormat="1" ht="12">
      <c r="A47" s="84" t="s">
        <v>152</v>
      </c>
      <c r="B47" s="85">
        <v>0</v>
      </c>
      <c r="C47" s="86" t="s">
        <v>21</v>
      </c>
      <c r="D47" s="87">
        <v>0</v>
      </c>
      <c r="E47" s="88" t="s">
        <v>17</v>
      </c>
      <c r="F47" s="87">
        <f>D47-((D47/100)*E47)</f>
        <v>0</v>
      </c>
      <c r="G47" s="89">
        <f>B47*F47</f>
        <v>0</v>
      </c>
      <c r="H47" s="29"/>
      <c r="I47" s="29"/>
      <c r="J47" s="29"/>
    </row>
    <row r="48" spans="1:10" s="16" customFormat="1" ht="12">
      <c r="A48" s="77" t="s">
        <v>120</v>
      </c>
      <c r="B48" s="78">
        <v>0</v>
      </c>
      <c r="C48" s="79" t="s">
        <v>21</v>
      </c>
      <c r="D48" s="80">
        <v>0</v>
      </c>
      <c r="E48" s="81" t="s">
        <v>17</v>
      </c>
      <c r="F48" s="80">
        <f>D48-((D48/100)*E48)</f>
        <v>0</v>
      </c>
      <c r="G48" s="82">
        <f>B48*F48</f>
        <v>0</v>
      </c>
      <c r="H48" s="29"/>
      <c r="I48" s="29"/>
      <c r="J48" s="29"/>
    </row>
    <row r="49" spans="1:10" s="16" customFormat="1" ht="12">
      <c r="A49" s="84" t="s">
        <v>67</v>
      </c>
      <c r="B49" s="85">
        <v>0</v>
      </c>
      <c r="C49" s="86" t="s">
        <v>20</v>
      </c>
      <c r="D49" s="87">
        <v>0</v>
      </c>
      <c r="E49" s="88" t="s">
        <v>17</v>
      </c>
      <c r="F49" s="87">
        <f>D49-((D49/100)*E49)</f>
        <v>0</v>
      </c>
      <c r="G49" s="89">
        <f t="shared" si="0"/>
        <v>0</v>
      </c>
      <c r="H49" s="29"/>
      <c r="I49" s="29"/>
      <c r="J49" s="29"/>
    </row>
    <row r="50" spans="1:10" s="16" customFormat="1" ht="12">
      <c r="A50" s="77" t="s">
        <v>55</v>
      </c>
      <c r="B50" s="78">
        <v>0</v>
      </c>
      <c r="C50" s="79" t="s">
        <v>20</v>
      </c>
      <c r="D50" s="80">
        <v>0</v>
      </c>
      <c r="E50" s="81" t="s">
        <v>17</v>
      </c>
      <c r="F50" s="80">
        <f>D50-((D50/100)*E50)</f>
        <v>0</v>
      </c>
      <c r="G50" s="82">
        <f>B50*F50</f>
        <v>0</v>
      </c>
      <c r="H50" s="29"/>
      <c r="I50" s="29"/>
      <c r="J50" s="29"/>
    </row>
    <row r="51" spans="1:10" s="16" customFormat="1" ht="12">
      <c r="A51" s="77" t="s">
        <v>113</v>
      </c>
      <c r="B51" s="78">
        <v>1</v>
      </c>
      <c r="C51" s="79" t="s">
        <v>34</v>
      </c>
      <c r="D51" s="80">
        <v>0</v>
      </c>
      <c r="E51" s="81" t="s">
        <v>17</v>
      </c>
      <c r="F51" s="80">
        <f>D51-((D51/100)*E51)</f>
        <v>0</v>
      </c>
      <c r="G51" s="82">
        <f>B51*F51</f>
        <v>0</v>
      </c>
      <c r="H51" s="29"/>
      <c r="I51" s="29"/>
      <c r="J51" s="29"/>
    </row>
    <row r="52" spans="1:10" s="16" customFormat="1" ht="12">
      <c r="A52" s="77" t="s">
        <v>50</v>
      </c>
      <c r="B52" s="78">
        <v>1</v>
      </c>
      <c r="C52" s="79" t="s">
        <v>13</v>
      </c>
      <c r="D52" s="80">
        <v>0</v>
      </c>
      <c r="E52" s="81" t="s">
        <v>17</v>
      </c>
      <c r="F52" s="80">
        <f>D52-((D52/100)*E52)</f>
        <v>0</v>
      </c>
      <c r="G52" s="82">
        <f t="shared" si="0"/>
        <v>0</v>
      </c>
      <c r="H52" s="29"/>
      <c r="I52" s="29"/>
      <c r="J52" s="29"/>
    </row>
    <row r="53" spans="1:10" s="16" customFormat="1" ht="12.75" thickBot="1">
      <c r="A53" s="109" t="s">
        <v>37</v>
      </c>
      <c r="B53" s="110">
        <v>1</v>
      </c>
      <c r="C53" s="111" t="s">
        <v>13</v>
      </c>
      <c r="D53" s="112">
        <v>0</v>
      </c>
      <c r="E53" s="113" t="s">
        <v>17</v>
      </c>
      <c r="F53" s="112">
        <f>D53-((D53/100)*E53)</f>
        <v>0</v>
      </c>
      <c r="G53" s="114">
        <v>0</v>
      </c>
      <c r="H53" s="29"/>
      <c r="I53" s="29"/>
      <c r="J53" s="29"/>
    </row>
    <row r="54" spans="1:10" s="16" customFormat="1" ht="15" customHeight="1">
      <c r="A54" s="115" t="s">
        <v>87</v>
      </c>
      <c r="B54" s="116"/>
      <c r="C54" s="117"/>
      <c r="D54" s="118"/>
      <c r="E54" s="119"/>
      <c r="F54" s="118"/>
      <c r="G54" s="120"/>
      <c r="H54" s="29"/>
      <c r="I54" s="29"/>
      <c r="J54" s="29"/>
    </row>
    <row r="55" spans="1:8" s="16" customFormat="1" ht="12">
      <c r="A55" s="102" t="s">
        <v>77</v>
      </c>
      <c r="B55" s="103">
        <v>0</v>
      </c>
      <c r="C55" s="104" t="s">
        <v>34</v>
      </c>
      <c r="D55" s="105">
        <v>0</v>
      </c>
      <c r="E55" s="106" t="s">
        <v>17</v>
      </c>
      <c r="F55" s="105">
        <f>D55-((D55/100)*E55)</f>
        <v>0</v>
      </c>
      <c r="G55" s="107">
        <f>B55*F55</f>
        <v>0</v>
      </c>
      <c r="H55" s="29"/>
    </row>
    <row r="56" spans="1:8" s="16" customFormat="1" ht="12">
      <c r="A56" s="102" t="s">
        <v>78</v>
      </c>
      <c r="B56" s="103">
        <v>0</v>
      </c>
      <c r="C56" s="104" t="s">
        <v>21</v>
      </c>
      <c r="D56" s="105">
        <v>0</v>
      </c>
      <c r="E56" s="106" t="s">
        <v>17</v>
      </c>
      <c r="F56" s="105">
        <f>D56-((D56/100)*E56)</f>
        <v>0</v>
      </c>
      <c r="G56" s="107">
        <f>B56*F56</f>
        <v>0</v>
      </c>
      <c r="H56" s="29"/>
    </row>
    <row r="57" spans="1:8" s="16" customFormat="1" ht="15">
      <c r="A57" s="121" t="s">
        <v>82</v>
      </c>
      <c r="B57" s="103"/>
      <c r="C57" s="79"/>
      <c r="D57" s="87"/>
      <c r="E57" s="88"/>
      <c r="F57" s="87"/>
      <c r="G57" s="89"/>
      <c r="H57" s="29"/>
    </row>
    <row r="58" spans="1:8" s="16" customFormat="1" ht="12">
      <c r="A58" s="84" t="s">
        <v>56</v>
      </c>
      <c r="B58" s="147">
        <v>0</v>
      </c>
      <c r="C58" s="86" t="s">
        <v>34</v>
      </c>
      <c r="D58" s="87">
        <v>0</v>
      </c>
      <c r="E58" s="88" t="s">
        <v>17</v>
      </c>
      <c r="F58" s="87">
        <f aca="true" t="shared" si="3" ref="F58:F83">D58-((D58/100)*E58)</f>
        <v>0</v>
      </c>
      <c r="G58" s="89">
        <f aca="true" t="shared" si="4" ref="G58:G83">B58*F58</f>
        <v>0</v>
      </c>
      <c r="H58" s="29"/>
    </row>
    <row r="59" spans="1:8" s="16" customFormat="1" ht="12">
      <c r="A59" s="122" t="s">
        <v>124</v>
      </c>
      <c r="B59" s="148">
        <v>0</v>
      </c>
      <c r="C59" s="123" t="s">
        <v>34</v>
      </c>
      <c r="D59" s="124">
        <v>0</v>
      </c>
      <c r="E59" s="125" t="s">
        <v>17</v>
      </c>
      <c r="F59" s="124">
        <f t="shared" si="3"/>
        <v>0</v>
      </c>
      <c r="G59" s="126">
        <f t="shared" si="4"/>
        <v>0</v>
      </c>
      <c r="H59" s="29"/>
    </row>
    <row r="60" spans="1:8" s="16" customFormat="1" ht="12">
      <c r="A60" s="77" t="s">
        <v>125</v>
      </c>
      <c r="B60" s="103">
        <v>0</v>
      </c>
      <c r="C60" s="79" t="s">
        <v>34</v>
      </c>
      <c r="D60" s="80">
        <v>0</v>
      </c>
      <c r="E60" s="81" t="s">
        <v>17</v>
      </c>
      <c r="F60" s="80">
        <f t="shared" si="3"/>
        <v>0</v>
      </c>
      <c r="G60" s="82">
        <f t="shared" si="4"/>
        <v>0</v>
      </c>
      <c r="H60" s="29"/>
    </row>
    <row r="61" spans="1:8" s="16" customFormat="1" ht="12">
      <c r="A61" s="77" t="s">
        <v>126</v>
      </c>
      <c r="B61" s="103">
        <v>0</v>
      </c>
      <c r="C61" s="79" t="s">
        <v>34</v>
      </c>
      <c r="D61" s="80">
        <v>0</v>
      </c>
      <c r="E61" s="81" t="s">
        <v>17</v>
      </c>
      <c r="F61" s="80">
        <f t="shared" si="3"/>
        <v>0</v>
      </c>
      <c r="G61" s="82">
        <f t="shared" si="4"/>
        <v>0</v>
      </c>
      <c r="H61" s="29"/>
    </row>
    <row r="62" spans="1:8" s="16" customFormat="1" ht="12">
      <c r="A62" s="77" t="s">
        <v>127</v>
      </c>
      <c r="B62" s="103">
        <v>0</v>
      </c>
      <c r="C62" s="79" t="s">
        <v>34</v>
      </c>
      <c r="D62" s="80">
        <v>0</v>
      </c>
      <c r="E62" s="81" t="s">
        <v>17</v>
      </c>
      <c r="F62" s="80">
        <f t="shared" si="3"/>
        <v>0</v>
      </c>
      <c r="G62" s="82">
        <f t="shared" si="4"/>
        <v>0</v>
      </c>
      <c r="H62" s="29"/>
    </row>
    <row r="63" spans="1:8" s="16" customFormat="1" ht="12">
      <c r="A63" s="77" t="s">
        <v>127</v>
      </c>
      <c r="B63" s="103">
        <v>0</v>
      </c>
      <c r="C63" s="79" t="s">
        <v>34</v>
      </c>
      <c r="D63" s="80">
        <v>0</v>
      </c>
      <c r="E63" s="81" t="s">
        <v>17</v>
      </c>
      <c r="F63" s="80">
        <f t="shared" si="3"/>
        <v>0</v>
      </c>
      <c r="G63" s="82">
        <f t="shared" si="4"/>
        <v>0</v>
      </c>
      <c r="H63" s="29"/>
    </row>
    <row r="64" spans="1:8" s="16" customFormat="1" ht="12">
      <c r="A64" s="77" t="s">
        <v>128</v>
      </c>
      <c r="B64" s="103">
        <v>0</v>
      </c>
      <c r="C64" s="79" t="s">
        <v>34</v>
      </c>
      <c r="D64" s="80">
        <v>0</v>
      </c>
      <c r="E64" s="81" t="s">
        <v>17</v>
      </c>
      <c r="F64" s="80">
        <f t="shared" si="3"/>
        <v>0</v>
      </c>
      <c r="G64" s="82">
        <f t="shared" si="4"/>
        <v>0</v>
      </c>
      <c r="H64" s="29"/>
    </row>
    <row r="65" spans="1:8" s="16" customFormat="1" ht="12">
      <c r="A65" s="84" t="s">
        <v>129</v>
      </c>
      <c r="B65" s="147">
        <v>0</v>
      </c>
      <c r="C65" s="86" t="s">
        <v>34</v>
      </c>
      <c r="D65" s="87">
        <v>0</v>
      </c>
      <c r="E65" s="88" t="s">
        <v>17</v>
      </c>
      <c r="F65" s="87">
        <f t="shared" si="3"/>
        <v>0</v>
      </c>
      <c r="G65" s="89">
        <f t="shared" si="4"/>
        <v>0</v>
      </c>
      <c r="H65" s="29"/>
    </row>
    <row r="66" spans="1:8" s="16" customFormat="1" ht="12">
      <c r="A66" s="84" t="s">
        <v>130</v>
      </c>
      <c r="B66" s="147">
        <v>0</v>
      </c>
      <c r="C66" s="86" t="s">
        <v>34</v>
      </c>
      <c r="D66" s="87">
        <v>0</v>
      </c>
      <c r="E66" s="88" t="s">
        <v>17</v>
      </c>
      <c r="F66" s="87">
        <f t="shared" si="3"/>
        <v>0</v>
      </c>
      <c r="G66" s="89">
        <f t="shared" si="4"/>
        <v>0</v>
      </c>
      <c r="H66" s="29"/>
    </row>
    <row r="67" spans="1:8" s="16" customFormat="1" ht="12">
      <c r="A67" s="77" t="s">
        <v>131</v>
      </c>
      <c r="B67" s="103">
        <v>0</v>
      </c>
      <c r="C67" s="79" t="s">
        <v>34</v>
      </c>
      <c r="D67" s="80">
        <v>0</v>
      </c>
      <c r="E67" s="81" t="s">
        <v>17</v>
      </c>
      <c r="F67" s="80">
        <f t="shared" si="3"/>
        <v>0</v>
      </c>
      <c r="G67" s="82">
        <f t="shared" si="4"/>
        <v>0</v>
      </c>
      <c r="H67" s="29"/>
    </row>
    <row r="68" spans="1:8" s="16" customFormat="1" ht="12">
      <c r="A68" s="77" t="s">
        <v>132</v>
      </c>
      <c r="B68" s="103">
        <v>0</v>
      </c>
      <c r="C68" s="79" t="s">
        <v>34</v>
      </c>
      <c r="D68" s="80">
        <v>0</v>
      </c>
      <c r="E68" s="81" t="s">
        <v>17</v>
      </c>
      <c r="F68" s="80">
        <f t="shared" si="3"/>
        <v>0</v>
      </c>
      <c r="G68" s="82">
        <f t="shared" si="4"/>
        <v>0</v>
      </c>
      <c r="H68" s="29"/>
    </row>
    <row r="69" spans="1:8" s="16" customFormat="1" ht="15">
      <c r="A69" s="127" t="s">
        <v>79</v>
      </c>
      <c r="B69" s="148"/>
      <c r="C69" s="123"/>
      <c r="D69" s="124"/>
      <c r="E69" s="125"/>
      <c r="F69" s="124"/>
      <c r="G69" s="126"/>
      <c r="H69" s="29"/>
    </row>
    <row r="70" spans="1:8" s="16" customFormat="1" ht="12">
      <c r="A70" s="122" t="s">
        <v>133</v>
      </c>
      <c r="B70" s="148">
        <v>0</v>
      </c>
      <c r="C70" s="123" t="s">
        <v>34</v>
      </c>
      <c r="D70" s="124">
        <v>0</v>
      </c>
      <c r="E70" s="125" t="s">
        <v>17</v>
      </c>
      <c r="F70" s="124">
        <f aca="true" t="shared" si="5" ref="F70:F79">D70-((D70/100)*E70)</f>
        <v>0</v>
      </c>
      <c r="G70" s="126">
        <f aca="true" t="shared" si="6" ref="G70:G79">B70*F70</f>
        <v>0</v>
      </c>
      <c r="H70" s="29"/>
    </row>
    <row r="71" spans="1:8" s="16" customFormat="1" ht="12">
      <c r="A71" s="77" t="s">
        <v>134</v>
      </c>
      <c r="B71" s="103">
        <v>0</v>
      </c>
      <c r="C71" s="79" t="s">
        <v>34</v>
      </c>
      <c r="D71" s="80">
        <v>0</v>
      </c>
      <c r="E71" s="81" t="s">
        <v>17</v>
      </c>
      <c r="F71" s="80">
        <f t="shared" si="5"/>
        <v>0</v>
      </c>
      <c r="G71" s="82">
        <f t="shared" si="6"/>
        <v>0</v>
      </c>
      <c r="H71" s="29"/>
    </row>
    <row r="72" spans="1:8" s="16" customFormat="1" ht="12">
      <c r="A72" s="77" t="s">
        <v>133</v>
      </c>
      <c r="B72" s="103">
        <v>0</v>
      </c>
      <c r="C72" s="79" t="s">
        <v>34</v>
      </c>
      <c r="D72" s="80">
        <v>0</v>
      </c>
      <c r="E72" s="81" t="s">
        <v>17</v>
      </c>
      <c r="F72" s="80">
        <f t="shared" si="5"/>
        <v>0</v>
      </c>
      <c r="G72" s="82">
        <f t="shared" si="6"/>
        <v>0</v>
      </c>
      <c r="H72" s="29"/>
    </row>
    <row r="73" spans="1:8" s="16" customFormat="1" ht="12">
      <c r="A73" s="77" t="s">
        <v>135</v>
      </c>
      <c r="B73" s="103">
        <v>0</v>
      </c>
      <c r="C73" s="79" t="s">
        <v>34</v>
      </c>
      <c r="D73" s="80">
        <v>0</v>
      </c>
      <c r="E73" s="81" t="s">
        <v>17</v>
      </c>
      <c r="F73" s="80">
        <f t="shared" si="5"/>
        <v>0</v>
      </c>
      <c r="G73" s="82">
        <f t="shared" si="6"/>
        <v>0</v>
      </c>
      <c r="H73" s="29"/>
    </row>
    <row r="74" spans="1:8" s="16" customFormat="1" ht="12">
      <c r="A74" s="77" t="s">
        <v>135</v>
      </c>
      <c r="B74" s="103">
        <v>0</v>
      </c>
      <c r="C74" s="79" t="s">
        <v>34</v>
      </c>
      <c r="D74" s="80">
        <v>0</v>
      </c>
      <c r="E74" s="81" t="s">
        <v>17</v>
      </c>
      <c r="F74" s="80">
        <f t="shared" si="5"/>
        <v>0</v>
      </c>
      <c r="G74" s="82">
        <f t="shared" si="6"/>
        <v>0</v>
      </c>
      <c r="H74" s="29"/>
    </row>
    <row r="75" spans="1:8" s="16" customFormat="1" ht="12">
      <c r="A75" s="77" t="s">
        <v>136</v>
      </c>
      <c r="B75" s="103">
        <v>0</v>
      </c>
      <c r="C75" s="79" t="s">
        <v>34</v>
      </c>
      <c r="D75" s="80">
        <v>0</v>
      </c>
      <c r="E75" s="81" t="s">
        <v>17</v>
      </c>
      <c r="F75" s="80">
        <f t="shared" si="5"/>
        <v>0</v>
      </c>
      <c r="G75" s="82">
        <f t="shared" si="6"/>
        <v>0</v>
      </c>
      <c r="H75" s="29"/>
    </row>
    <row r="76" spans="1:8" s="16" customFormat="1" ht="12">
      <c r="A76" s="84" t="s">
        <v>137</v>
      </c>
      <c r="B76" s="147">
        <v>0</v>
      </c>
      <c r="C76" s="86" t="s">
        <v>34</v>
      </c>
      <c r="D76" s="87">
        <v>0</v>
      </c>
      <c r="E76" s="88" t="s">
        <v>17</v>
      </c>
      <c r="F76" s="87">
        <f t="shared" si="5"/>
        <v>0</v>
      </c>
      <c r="G76" s="89">
        <f t="shared" si="6"/>
        <v>0</v>
      </c>
      <c r="H76" s="29"/>
    </row>
    <row r="77" spans="1:8" s="16" customFormat="1" ht="12">
      <c r="A77" s="84" t="s">
        <v>138</v>
      </c>
      <c r="B77" s="147">
        <v>0</v>
      </c>
      <c r="C77" s="86" t="s">
        <v>34</v>
      </c>
      <c r="D77" s="87">
        <v>0</v>
      </c>
      <c r="E77" s="88" t="s">
        <v>17</v>
      </c>
      <c r="F77" s="87">
        <f t="shared" si="5"/>
        <v>0</v>
      </c>
      <c r="G77" s="89">
        <f t="shared" si="6"/>
        <v>0</v>
      </c>
      <c r="H77" s="29"/>
    </row>
    <row r="78" spans="1:8" s="16" customFormat="1" ht="12">
      <c r="A78" s="77" t="s">
        <v>139</v>
      </c>
      <c r="B78" s="103">
        <v>0</v>
      </c>
      <c r="C78" s="79" t="s">
        <v>34</v>
      </c>
      <c r="D78" s="80">
        <v>0</v>
      </c>
      <c r="E78" s="81" t="s">
        <v>17</v>
      </c>
      <c r="F78" s="80">
        <f t="shared" si="5"/>
        <v>0</v>
      </c>
      <c r="G78" s="82">
        <f t="shared" si="6"/>
        <v>0</v>
      </c>
      <c r="H78" s="29"/>
    </row>
    <row r="79" spans="1:8" s="16" customFormat="1" ht="12">
      <c r="A79" s="77" t="s">
        <v>140</v>
      </c>
      <c r="B79" s="103">
        <v>0</v>
      </c>
      <c r="C79" s="79" t="s">
        <v>34</v>
      </c>
      <c r="D79" s="80">
        <v>0</v>
      </c>
      <c r="E79" s="81" t="s">
        <v>17</v>
      </c>
      <c r="F79" s="80">
        <f t="shared" si="5"/>
        <v>0</v>
      </c>
      <c r="G79" s="82">
        <f t="shared" si="6"/>
        <v>0</v>
      </c>
      <c r="H79" s="29"/>
    </row>
    <row r="80" spans="1:9" s="16" customFormat="1" ht="12">
      <c r="A80" s="77" t="s">
        <v>68</v>
      </c>
      <c r="B80" s="103">
        <v>0</v>
      </c>
      <c r="C80" s="79" t="s">
        <v>20</v>
      </c>
      <c r="D80" s="80">
        <v>0</v>
      </c>
      <c r="E80" s="81" t="s">
        <v>17</v>
      </c>
      <c r="F80" s="80">
        <f t="shared" si="3"/>
        <v>0</v>
      </c>
      <c r="G80" s="82">
        <f t="shared" si="4"/>
        <v>0</v>
      </c>
      <c r="H80" s="29"/>
      <c r="I80" s="67"/>
    </row>
    <row r="81" spans="1:9" s="16" customFormat="1" ht="12">
      <c r="A81" s="77" t="s">
        <v>84</v>
      </c>
      <c r="B81" s="103">
        <v>0</v>
      </c>
      <c r="C81" s="79" t="s">
        <v>85</v>
      </c>
      <c r="D81" s="80">
        <v>0</v>
      </c>
      <c r="E81" s="81" t="s">
        <v>17</v>
      </c>
      <c r="F81" s="80">
        <f>D81-((D81/100)*E81)</f>
        <v>0</v>
      </c>
      <c r="G81" s="82">
        <f>B81*F81</f>
        <v>0</v>
      </c>
      <c r="H81" s="29"/>
      <c r="I81" s="67"/>
    </row>
    <row r="82" spans="1:8" s="16" customFormat="1" ht="12">
      <c r="A82" s="77" t="s">
        <v>35</v>
      </c>
      <c r="B82" s="103">
        <v>0</v>
      </c>
      <c r="C82" s="79" t="s">
        <v>13</v>
      </c>
      <c r="D82" s="87">
        <v>0</v>
      </c>
      <c r="E82" s="88" t="s">
        <v>17</v>
      </c>
      <c r="F82" s="87">
        <f t="shared" si="3"/>
        <v>0</v>
      </c>
      <c r="G82" s="89">
        <f t="shared" si="4"/>
        <v>0</v>
      </c>
      <c r="H82" s="29"/>
    </row>
    <row r="83" spans="1:8" s="16" customFormat="1" ht="12">
      <c r="A83" s="77" t="s">
        <v>36</v>
      </c>
      <c r="B83" s="103">
        <v>0</v>
      </c>
      <c r="C83" s="79" t="s">
        <v>13</v>
      </c>
      <c r="D83" s="87">
        <v>0</v>
      </c>
      <c r="E83" s="88" t="s">
        <v>17</v>
      </c>
      <c r="F83" s="87">
        <f t="shared" si="3"/>
        <v>0</v>
      </c>
      <c r="G83" s="89">
        <f t="shared" si="4"/>
        <v>0</v>
      </c>
      <c r="H83" s="29"/>
    </row>
    <row r="84" spans="1:8" s="16" customFormat="1" ht="15">
      <c r="A84" s="127" t="s">
        <v>86</v>
      </c>
      <c r="B84" s="148"/>
      <c r="C84" s="123"/>
      <c r="D84" s="124"/>
      <c r="E84" s="125"/>
      <c r="F84" s="124"/>
      <c r="G84" s="126"/>
      <c r="H84" s="29"/>
    </row>
    <row r="85" spans="1:8" s="16" customFormat="1" ht="12">
      <c r="A85" s="122" t="s">
        <v>141</v>
      </c>
      <c r="B85" s="148">
        <v>0</v>
      </c>
      <c r="C85" s="123" t="s">
        <v>34</v>
      </c>
      <c r="D85" s="124">
        <v>0</v>
      </c>
      <c r="E85" s="125" t="s">
        <v>17</v>
      </c>
      <c r="F85" s="124">
        <f aca="true" t="shared" si="7" ref="F85:F94">D85-((D85/100)*E85)</f>
        <v>0</v>
      </c>
      <c r="G85" s="126">
        <f aca="true" t="shared" si="8" ref="G85:G94">B85*F85</f>
        <v>0</v>
      </c>
      <c r="H85" s="29"/>
    </row>
    <row r="86" spans="1:8" s="16" customFormat="1" ht="12">
      <c r="A86" s="77" t="s">
        <v>142</v>
      </c>
      <c r="B86" s="103">
        <v>0</v>
      </c>
      <c r="C86" s="79" t="s">
        <v>34</v>
      </c>
      <c r="D86" s="80">
        <v>0</v>
      </c>
      <c r="E86" s="81" t="s">
        <v>17</v>
      </c>
      <c r="F86" s="80">
        <f t="shared" si="7"/>
        <v>0</v>
      </c>
      <c r="G86" s="82">
        <f t="shared" si="8"/>
        <v>0</v>
      </c>
      <c r="H86" s="29"/>
    </row>
    <row r="87" spans="1:8" s="16" customFormat="1" ht="12">
      <c r="A87" s="77" t="s">
        <v>134</v>
      </c>
      <c r="B87" s="103">
        <v>0</v>
      </c>
      <c r="C87" s="79" t="s">
        <v>34</v>
      </c>
      <c r="D87" s="80">
        <v>0</v>
      </c>
      <c r="E87" s="81" t="s">
        <v>17</v>
      </c>
      <c r="F87" s="80">
        <f t="shared" si="7"/>
        <v>0</v>
      </c>
      <c r="G87" s="82">
        <f t="shared" si="8"/>
        <v>0</v>
      </c>
      <c r="H87" s="29"/>
    </row>
    <row r="88" spans="1:8" s="16" customFormat="1" ht="12">
      <c r="A88" s="77" t="s">
        <v>141</v>
      </c>
      <c r="B88" s="103">
        <v>0</v>
      </c>
      <c r="C88" s="79" t="s">
        <v>34</v>
      </c>
      <c r="D88" s="80">
        <v>0</v>
      </c>
      <c r="E88" s="81" t="s">
        <v>17</v>
      </c>
      <c r="F88" s="80">
        <f t="shared" si="7"/>
        <v>0</v>
      </c>
      <c r="G88" s="82">
        <f t="shared" si="8"/>
        <v>0</v>
      </c>
      <c r="H88" s="29"/>
    </row>
    <row r="89" spans="1:8" s="16" customFormat="1" ht="12">
      <c r="A89" s="77" t="s">
        <v>134</v>
      </c>
      <c r="B89" s="103">
        <v>0</v>
      </c>
      <c r="C89" s="79" t="s">
        <v>34</v>
      </c>
      <c r="D89" s="80">
        <v>0</v>
      </c>
      <c r="E89" s="81" t="s">
        <v>17</v>
      </c>
      <c r="F89" s="80">
        <f t="shared" si="7"/>
        <v>0</v>
      </c>
      <c r="G89" s="82">
        <f t="shared" si="8"/>
        <v>0</v>
      </c>
      <c r="H89" s="29"/>
    </row>
    <row r="90" spans="1:8" s="16" customFormat="1" ht="12">
      <c r="A90" s="77" t="s">
        <v>143</v>
      </c>
      <c r="B90" s="103">
        <v>0</v>
      </c>
      <c r="C90" s="79" t="s">
        <v>34</v>
      </c>
      <c r="D90" s="80">
        <v>0</v>
      </c>
      <c r="E90" s="81" t="s">
        <v>17</v>
      </c>
      <c r="F90" s="80">
        <f t="shared" si="7"/>
        <v>0</v>
      </c>
      <c r="G90" s="82">
        <f t="shared" si="8"/>
        <v>0</v>
      </c>
      <c r="H90" s="29"/>
    </row>
    <row r="91" spans="1:8" s="16" customFormat="1" ht="12">
      <c r="A91" s="84" t="s">
        <v>144</v>
      </c>
      <c r="B91" s="147">
        <v>0</v>
      </c>
      <c r="C91" s="86" t="s">
        <v>34</v>
      </c>
      <c r="D91" s="87">
        <v>0</v>
      </c>
      <c r="E91" s="88" t="s">
        <v>17</v>
      </c>
      <c r="F91" s="87">
        <f t="shared" si="7"/>
        <v>0</v>
      </c>
      <c r="G91" s="89">
        <f t="shared" si="8"/>
        <v>0</v>
      </c>
      <c r="H91" s="29"/>
    </row>
    <row r="92" spans="1:8" s="16" customFormat="1" ht="12">
      <c r="A92" s="84" t="s">
        <v>130</v>
      </c>
      <c r="B92" s="147">
        <v>0</v>
      </c>
      <c r="C92" s="86" t="s">
        <v>34</v>
      </c>
      <c r="D92" s="87">
        <v>0</v>
      </c>
      <c r="E92" s="88" t="s">
        <v>17</v>
      </c>
      <c r="F92" s="87">
        <f t="shared" si="7"/>
        <v>0</v>
      </c>
      <c r="G92" s="89">
        <f t="shared" si="8"/>
        <v>0</v>
      </c>
      <c r="H92" s="29"/>
    </row>
    <row r="93" spans="1:8" s="16" customFormat="1" ht="12">
      <c r="A93" s="77" t="s">
        <v>144</v>
      </c>
      <c r="B93" s="103">
        <v>0</v>
      </c>
      <c r="C93" s="79" t="s">
        <v>34</v>
      </c>
      <c r="D93" s="80">
        <v>0</v>
      </c>
      <c r="E93" s="81" t="s">
        <v>17</v>
      </c>
      <c r="F93" s="80">
        <f t="shared" si="7"/>
        <v>0</v>
      </c>
      <c r="G93" s="82">
        <f t="shared" si="8"/>
        <v>0</v>
      </c>
      <c r="H93" s="29"/>
    </row>
    <row r="94" spans="1:8" s="16" customFormat="1" ht="12.75" thickBot="1">
      <c r="A94" s="77" t="s">
        <v>145</v>
      </c>
      <c r="B94" s="103">
        <v>0</v>
      </c>
      <c r="C94" s="79" t="s">
        <v>34</v>
      </c>
      <c r="D94" s="80">
        <v>0</v>
      </c>
      <c r="E94" s="81" t="s">
        <v>17</v>
      </c>
      <c r="F94" s="80">
        <f t="shared" si="7"/>
        <v>0</v>
      </c>
      <c r="G94" s="82">
        <f t="shared" si="8"/>
        <v>0</v>
      </c>
      <c r="H94" s="29"/>
    </row>
    <row r="95" spans="1:8" s="16" customFormat="1" ht="15.75" customHeight="1">
      <c r="A95" s="128" t="s">
        <v>93</v>
      </c>
      <c r="B95" s="129"/>
      <c r="C95" s="129"/>
      <c r="D95" s="129"/>
      <c r="E95" s="129"/>
      <c r="F95" s="129"/>
      <c r="G95" s="130"/>
      <c r="H95" s="3"/>
    </row>
    <row r="96" spans="1:8" s="16" customFormat="1" ht="15">
      <c r="A96" s="135" t="s">
        <v>146</v>
      </c>
      <c r="B96" s="147">
        <v>0</v>
      </c>
      <c r="C96" s="131" t="s">
        <v>20</v>
      </c>
      <c r="D96" s="132">
        <v>0</v>
      </c>
      <c r="E96" s="133" t="s">
        <v>17</v>
      </c>
      <c r="F96" s="132">
        <f aca="true" t="shared" si="9" ref="F96:F108">D96-((D96/100)*E96)</f>
        <v>0</v>
      </c>
      <c r="G96" s="134">
        <f aca="true" t="shared" si="10" ref="G96:G108">B96*F96</f>
        <v>0</v>
      </c>
      <c r="H96" s="58"/>
    </row>
    <row r="97" spans="1:8" s="16" customFormat="1" ht="15">
      <c r="A97" s="84" t="s">
        <v>153</v>
      </c>
      <c r="B97" s="147">
        <v>0</v>
      </c>
      <c r="C97" s="86" t="s">
        <v>20</v>
      </c>
      <c r="D97" s="87">
        <v>0</v>
      </c>
      <c r="E97" s="88" t="s">
        <v>17</v>
      </c>
      <c r="F97" s="87">
        <f t="shared" si="9"/>
        <v>0</v>
      </c>
      <c r="G97" s="89">
        <f t="shared" si="10"/>
        <v>0</v>
      </c>
      <c r="H97" s="58"/>
    </row>
    <row r="98" spans="1:8" s="16" customFormat="1" ht="12.75">
      <c r="A98" s="135" t="s">
        <v>88</v>
      </c>
      <c r="B98" s="147">
        <v>0</v>
      </c>
      <c r="C98" s="131" t="s">
        <v>13</v>
      </c>
      <c r="D98" s="132">
        <v>0</v>
      </c>
      <c r="E98" s="133" t="s">
        <v>17</v>
      </c>
      <c r="F98" s="132">
        <f t="shared" si="9"/>
        <v>0</v>
      </c>
      <c r="G98" s="134">
        <f t="shared" si="10"/>
        <v>0</v>
      </c>
      <c r="H98" s="11"/>
    </row>
    <row r="99" spans="1:8" s="16" customFormat="1" ht="12.75">
      <c r="A99" s="135" t="s">
        <v>89</v>
      </c>
      <c r="B99" s="147">
        <v>0</v>
      </c>
      <c r="C99" s="131" t="s">
        <v>20</v>
      </c>
      <c r="D99" s="132">
        <v>0</v>
      </c>
      <c r="E99" s="133" t="s">
        <v>17</v>
      </c>
      <c r="F99" s="132">
        <f t="shared" si="9"/>
        <v>0</v>
      </c>
      <c r="G99" s="134">
        <f t="shared" si="10"/>
        <v>0</v>
      </c>
      <c r="H99" s="11"/>
    </row>
    <row r="100" spans="1:8" s="16" customFormat="1" ht="12.75">
      <c r="A100" s="135" t="s">
        <v>90</v>
      </c>
      <c r="B100" s="147">
        <v>0</v>
      </c>
      <c r="C100" s="131" t="s">
        <v>13</v>
      </c>
      <c r="D100" s="132">
        <v>0</v>
      </c>
      <c r="E100" s="133" t="s">
        <v>17</v>
      </c>
      <c r="F100" s="132">
        <f t="shared" si="9"/>
        <v>0</v>
      </c>
      <c r="G100" s="134">
        <f t="shared" si="10"/>
        <v>0</v>
      </c>
      <c r="H100" s="11"/>
    </row>
    <row r="101" spans="1:8" s="39" customFormat="1" ht="12.75">
      <c r="A101" s="102" t="s">
        <v>75</v>
      </c>
      <c r="B101" s="103">
        <v>0</v>
      </c>
      <c r="C101" s="104" t="s">
        <v>20</v>
      </c>
      <c r="D101" s="105">
        <v>0</v>
      </c>
      <c r="E101" s="106" t="s">
        <v>17</v>
      </c>
      <c r="F101" s="105">
        <f t="shared" si="9"/>
        <v>0</v>
      </c>
      <c r="G101" s="107">
        <f t="shared" si="10"/>
        <v>0</v>
      </c>
      <c r="H101" s="11"/>
    </row>
    <row r="102" spans="1:8" s="39" customFormat="1" ht="12.75">
      <c r="A102" s="77" t="s">
        <v>76</v>
      </c>
      <c r="B102" s="103">
        <v>0</v>
      </c>
      <c r="C102" s="79" t="s">
        <v>21</v>
      </c>
      <c r="D102" s="80">
        <v>0</v>
      </c>
      <c r="E102" s="81" t="s">
        <v>17</v>
      </c>
      <c r="F102" s="80">
        <f t="shared" si="9"/>
        <v>0</v>
      </c>
      <c r="G102" s="82">
        <f t="shared" si="10"/>
        <v>0</v>
      </c>
      <c r="H102" s="11"/>
    </row>
    <row r="103" spans="1:8" s="39" customFormat="1" ht="12.75">
      <c r="A103" s="102" t="s">
        <v>147</v>
      </c>
      <c r="B103" s="103">
        <v>0</v>
      </c>
      <c r="C103" s="104" t="s">
        <v>21</v>
      </c>
      <c r="D103" s="105">
        <v>0</v>
      </c>
      <c r="E103" s="106" t="s">
        <v>17</v>
      </c>
      <c r="F103" s="105">
        <f t="shared" si="9"/>
        <v>0</v>
      </c>
      <c r="G103" s="107">
        <f t="shared" si="10"/>
        <v>0</v>
      </c>
      <c r="H103" s="11"/>
    </row>
    <row r="104" spans="1:8" s="39" customFormat="1" ht="12.75">
      <c r="A104" s="102" t="s">
        <v>148</v>
      </c>
      <c r="B104" s="103">
        <v>0</v>
      </c>
      <c r="C104" s="104" t="s">
        <v>21</v>
      </c>
      <c r="D104" s="105">
        <v>0</v>
      </c>
      <c r="E104" s="106" t="s">
        <v>17</v>
      </c>
      <c r="F104" s="105">
        <f t="shared" si="9"/>
        <v>0</v>
      </c>
      <c r="G104" s="107">
        <f t="shared" si="10"/>
        <v>0</v>
      </c>
      <c r="H104" s="11"/>
    </row>
    <row r="105" spans="1:8" s="34" customFormat="1" ht="12.75" customHeight="1">
      <c r="A105" s="77" t="s">
        <v>91</v>
      </c>
      <c r="B105" s="103">
        <v>0</v>
      </c>
      <c r="C105" s="79" t="s">
        <v>20</v>
      </c>
      <c r="D105" s="80">
        <v>0</v>
      </c>
      <c r="E105" s="81" t="s">
        <v>17</v>
      </c>
      <c r="F105" s="80">
        <f t="shared" si="9"/>
        <v>0</v>
      </c>
      <c r="G105" s="82">
        <f t="shared" si="10"/>
        <v>0</v>
      </c>
      <c r="H105" s="11"/>
    </row>
    <row r="106" spans="1:9" s="16" customFormat="1" ht="12.75">
      <c r="A106" s="102" t="s">
        <v>92</v>
      </c>
      <c r="B106" s="103">
        <v>0</v>
      </c>
      <c r="C106" s="104" t="s">
        <v>20</v>
      </c>
      <c r="D106" s="105">
        <v>0</v>
      </c>
      <c r="E106" s="106" t="s">
        <v>17</v>
      </c>
      <c r="F106" s="105">
        <f t="shared" si="9"/>
        <v>0</v>
      </c>
      <c r="G106" s="107">
        <f t="shared" si="10"/>
        <v>0</v>
      </c>
      <c r="H106" s="11"/>
      <c r="I106" s="19"/>
    </row>
    <row r="107" spans="1:9" s="16" customFormat="1" ht="12">
      <c r="A107" s="102" t="s">
        <v>94</v>
      </c>
      <c r="B107" s="103">
        <v>0</v>
      </c>
      <c r="C107" s="104" t="s">
        <v>99</v>
      </c>
      <c r="D107" s="105">
        <v>0</v>
      </c>
      <c r="E107" s="106" t="s">
        <v>17</v>
      </c>
      <c r="F107" s="105">
        <f t="shared" si="9"/>
        <v>0</v>
      </c>
      <c r="G107" s="107">
        <f t="shared" si="10"/>
        <v>0</v>
      </c>
      <c r="H107" s="29"/>
      <c r="I107" s="19"/>
    </row>
    <row r="108" spans="1:9" s="25" customFormat="1" ht="12" customHeight="1">
      <c r="A108" s="77" t="s">
        <v>100</v>
      </c>
      <c r="B108" s="103">
        <v>0</v>
      </c>
      <c r="C108" s="79" t="s">
        <v>13</v>
      </c>
      <c r="D108" s="80">
        <v>0</v>
      </c>
      <c r="E108" s="81" t="s">
        <v>17</v>
      </c>
      <c r="F108" s="80">
        <f t="shared" si="9"/>
        <v>0</v>
      </c>
      <c r="G108" s="82">
        <f t="shared" si="10"/>
        <v>0</v>
      </c>
      <c r="H108" s="29"/>
      <c r="I108" s="45"/>
    </row>
    <row r="109" spans="1:9" s="25" customFormat="1" ht="12.75" customHeight="1" hidden="1">
      <c r="A109" s="77"/>
      <c r="B109" s="103"/>
      <c r="C109" s="79"/>
      <c r="D109" s="80"/>
      <c r="E109" s="81"/>
      <c r="F109" s="80"/>
      <c r="G109" s="82"/>
      <c r="H109" s="29"/>
      <c r="I109" s="45"/>
    </row>
    <row r="110" spans="1:9" s="25" customFormat="1" ht="12.75" customHeight="1" hidden="1">
      <c r="A110" s="77"/>
      <c r="B110" s="103"/>
      <c r="C110" s="79"/>
      <c r="D110" s="80"/>
      <c r="E110" s="81"/>
      <c r="F110" s="80"/>
      <c r="G110" s="82"/>
      <c r="H110" s="29"/>
      <c r="I110" s="45"/>
    </row>
    <row r="111" spans="1:9" s="25" customFormat="1" ht="0.75" customHeight="1">
      <c r="A111" s="77"/>
      <c r="B111" s="103"/>
      <c r="C111" s="79"/>
      <c r="D111" s="80"/>
      <c r="E111" s="81"/>
      <c r="F111" s="80"/>
      <c r="G111" s="82"/>
      <c r="H111" s="29"/>
      <c r="I111" s="45"/>
    </row>
    <row r="112" spans="1:9" s="25" customFormat="1" ht="12.75" hidden="1" thickBot="1">
      <c r="A112" s="109"/>
      <c r="B112" s="149"/>
      <c r="C112" s="111"/>
      <c r="D112" s="112"/>
      <c r="E112" s="113"/>
      <c r="F112" s="112"/>
      <c r="G112" s="114"/>
      <c r="H112" s="29"/>
      <c r="I112" s="45"/>
    </row>
    <row r="113" spans="1:9" s="25" customFormat="1" ht="12" hidden="1">
      <c r="A113" s="115"/>
      <c r="B113" s="116"/>
      <c r="C113" s="136"/>
      <c r="D113" s="137"/>
      <c r="E113" s="138"/>
      <c r="F113" s="137"/>
      <c r="G113" s="139"/>
      <c r="H113" s="29"/>
      <c r="I113" s="45"/>
    </row>
    <row r="114" spans="1:9" s="25" customFormat="1" ht="12" hidden="1">
      <c r="A114" s="122"/>
      <c r="B114" s="148"/>
      <c r="C114" s="123"/>
      <c r="D114" s="124"/>
      <c r="E114" s="125"/>
      <c r="F114" s="124"/>
      <c r="G114" s="126"/>
      <c r="H114" s="29"/>
      <c r="I114" s="45"/>
    </row>
    <row r="115" spans="1:9" s="25" customFormat="1" ht="12.75" customHeight="1" hidden="1">
      <c r="A115" s="77"/>
      <c r="B115" s="103"/>
      <c r="C115" s="79"/>
      <c r="D115" s="80"/>
      <c r="E115" s="81"/>
      <c r="F115" s="80"/>
      <c r="G115" s="82"/>
      <c r="H115" s="29"/>
      <c r="I115" s="45"/>
    </row>
    <row r="116" spans="1:9" s="25" customFormat="1" ht="12.75" customHeight="1">
      <c r="A116" s="102" t="s">
        <v>101</v>
      </c>
      <c r="B116" s="103">
        <v>0</v>
      </c>
      <c r="C116" s="104" t="s">
        <v>99</v>
      </c>
      <c r="D116" s="105">
        <v>0</v>
      </c>
      <c r="E116" s="106" t="s">
        <v>17</v>
      </c>
      <c r="F116" s="105">
        <f>D116-((D116/100)*E116)</f>
        <v>0</v>
      </c>
      <c r="G116" s="107">
        <f>B116*F116</f>
        <v>0</v>
      </c>
      <c r="H116" s="29"/>
      <c r="I116" s="45"/>
    </row>
    <row r="117" spans="1:9" s="25" customFormat="1" ht="12.75" customHeight="1">
      <c r="A117" s="102" t="s">
        <v>105</v>
      </c>
      <c r="B117" s="103">
        <v>0</v>
      </c>
      <c r="C117" s="104" t="s">
        <v>106</v>
      </c>
      <c r="D117" s="105">
        <v>0</v>
      </c>
      <c r="E117" s="106" t="s">
        <v>17</v>
      </c>
      <c r="F117" s="105">
        <f>D117-((D117/100)*E117)</f>
        <v>0</v>
      </c>
      <c r="G117" s="107">
        <f>B117*F117</f>
        <v>0</v>
      </c>
      <c r="H117" s="29"/>
      <c r="I117" s="45"/>
    </row>
    <row r="118" spans="1:9" s="53" customFormat="1" ht="12.75" thickBot="1">
      <c r="A118" s="102" t="s">
        <v>107</v>
      </c>
      <c r="B118" s="103">
        <v>0</v>
      </c>
      <c r="C118" s="104" t="s">
        <v>99</v>
      </c>
      <c r="D118" s="105">
        <v>0</v>
      </c>
      <c r="E118" s="106" t="s">
        <v>17</v>
      </c>
      <c r="F118" s="105">
        <f>D118-((D118/100)*E118)</f>
        <v>0</v>
      </c>
      <c r="G118" s="107">
        <f>B118*F118</f>
        <v>0</v>
      </c>
      <c r="H118" s="29"/>
      <c r="I118" s="54"/>
    </row>
    <row r="119" spans="1:9" s="58" customFormat="1" ht="15">
      <c r="A119" s="140" t="s">
        <v>149</v>
      </c>
      <c r="B119" s="150"/>
      <c r="C119" s="141"/>
      <c r="D119" s="142"/>
      <c r="E119" s="143"/>
      <c r="F119" s="142"/>
      <c r="G119" s="144">
        <v>0</v>
      </c>
      <c r="H119" s="34"/>
      <c r="I119" s="62"/>
    </row>
    <row r="120" spans="1:9" s="58" customFormat="1" ht="15">
      <c r="A120" s="122" t="s">
        <v>80</v>
      </c>
      <c r="B120" s="148">
        <v>0</v>
      </c>
      <c r="C120" s="123" t="s">
        <v>20</v>
      </c>
      <c r="D120" s="124">
        <v>0</v>
      </c>
      <c r="E120" s="125" t="s">
        <v>17</v>
      </c>
      <c r="F120" s="124">
        <f aca="true" t="shared" si="11" ref="F120:F126">D120-((D120/100)*E120)</f>
        <v>0</v>
      </c>
      <c r="G120" s="126">
        <f aca="true" t="shared" si="12" ref="G120:G126">B120*F120</f>
        <v>0</v>
      </c>
      <c r="H120" s="16"/>
      <c r="I120" s="62"/>
    </row>
    <row r="121" spans="1:9" s="58" customFormat="1" ht="15.75">
      <c r="A121" s="77" t="s">
        <v>57</v>
      </c>
      <c r="B121" s="103">
        <v>0</v>
      </c>
      <c r="C121" s="79" t="s">
        <v>13</v>
      </c>
      <c r="D121" s="80">
        <v>0</v>
      </c>
      <c r="E121" s="81" t="s">
        <v>17</v>
      </c>
      <c r="F121" s="80">
        <f t="shared" si="11"/>
        <v>0</v>
      </c>
      <c r="G121" s="82">
        <f t="shared" si="12"/>
        <v>0</v>
      </c>
      <c r="H121" s="49"/>
      <c r="I121" s="62"/>
    </row>
    <row r="122" spans="1:9" s="58" customFormat="1" ht="15">
      <c r="A122" s="77" t="s">
        <v>111</v>
      </c>
      <c r="B122" s="103">
        <v>0</v>
      </c>
      <c r="C122" s="79" t="s">
        <v>13</v>
      </c>
      <c r="D122" s="80">
        <v>0</v>
      </c>
      <c r="E122" s="81" t="s">
        <v>17</v>
      </c>
      <c r="F122" s="80">
        <f t="shared" si="11"/>
        <v>0</v>
      </c>
      <c r="G122" s="82">
        <f t="shared" si="12"/>
        <v>0</v>
      </c>
      <c r="H122" s="51"/>
      <c r="I122" s="62"/>
    </row>
    <row r="123" spans="1:9" s="58" customFormat="1" ht="15">
      <c r="A123" s="77" t="s">
        <v>38</v>
      </c>
      <c r="B123" s="103">
        <v>0</v>
      </c>
      <c r="C123" s="79" t="s">
        <v>13</v>
      </c>
      <c r="D123" s="80">
        <v>0</v>
      </c>
      <c r="E123" s="81" t="s">
        <v>17</v>
      </c>
      <c r="F123" s="80">
        <f t="shared" si="11"/>
        <v>0</v>
      </c>
      <c r="G123" s="82">
        <f t="shared" si="12"/>
        <v>0</v>
      </c>
      <c r="H123" s="53"/>
      <c r="I123" s="62"/>
    </row>
    <row r="124" spans="1:9" s="58" customFormat="1" ht="15">
      <c r="A124" s="77" t="s">
        <v>39</v>
      </c>
      <c r="B124" s="103">
        <v>0</v>
      </c>
      <c r="C124" s="79" t="s">
        <v>13</v>
      </c>
      <c r="D124" s="80">
        <v>0</v>
      </c>
      <c r="E124" s="81" t="s">
        <v>17</v>
      </c>
      <c r="F124" s="80">
        <f t="shared" si="11"/>
        <v>0</v>
      </c>
      <c r="G124" s="82">
        <f t="shared" si="12"/>
        <v>0</v>
      </c>
      <c r="H124" s="53"/>
      <c r="I124" s="62"/>
    </row>
    <row r="125" spans="1:8" ht="12.75">
      <c r="A125" s="77" t="s">
        <v>112</v>
      </c>
      <c r="B125" s="103">
        <v>0</v>
      </c>
      <c r="C125" s="79" t="s">
        <v>13</v>
      </c>
      <c r="D125" s="80">
        <v>0</v>
      </c>
      <c r="E125" s="81" t="s">
        <v>17</v>
      </c>
      <c r="F125" s="80">
        <f t="shared" si="11"/>
        <v>0</v>
      </c>
      <c r="G125" s="82">
        <f t="shared" si="12"/>
        <v>0</v>
      </c>
      <c r="H125" s="53"/>
    </row>
    <row r="126" spans="1:8" ht="12.75">
      <c r="A126" s="77" t="s">
        <v>150</v>
      </c>
      <c r="B126" s="103">
        <v>0</v>
      </c>
      <c r="C126" s="79" t="s">
        <v>13</v>
      </c>
      <c r="D126" s="80">
        <v>0</v>
      </c>
      <c r="E126" s="81" t="s">
        <v>17</v>
      </c>
      <c r="F126" s="80">
        <f t="shared" si="11"/>
        <v>0</v>
      </c>
      <c r="G126" s="82">
        <f t="shared" si="12"/>
        <v>0</v>
      </c>
      <c r="H126" s="53"/>
    </row>
    <row r="127" spans="1:8" ht="12.75">
      <c r="A127" s="77" t="s">
        <v>59</v>
      </c>
      <c r="B127" s="103">
        <v>0</v>
      </c>
      <c r="C127" s="79" t="s">
        <v>13</v>
      </c>
      <c r="D127" s="80">
        <v>0</v>
      </c>
      <c r="E127" s="81" t="s">
        <v>17</v>
      </c>
      <c r="F127" s="80">
        <f aca="true" t="shared" si="13" ref="F127:F132">D127-((D127/100)*E127)</f>
        <v>0</v>
      </c>
      <c r="G127" s="82">
        <f aca="true" t="shared" si="14" ref="G127:G132">B127*F127</f>
        <v>0</v>
      </c>
      <c r="H127" s="53"/>
    </row>
    <row r="128" spans="1:8" ht="12.75">
      <c r="A128" s="77" t="s">
        <v>61</v>
      </c>
      <c r="B128" s="103">
        <v>0</v>
      </c>
      <c r="C128" s="79" t="s">
        <v>13</v>
      </c>
      <c r="D128" s="80">
        <v>0</v>
      </c>
      <c r="E128" s="81" t="s">
        <v>17</v>
      </c>
      <c r="F128" s="80">
        <f t="shared" si="13"/>
        <v>0</v>
      </c>
      <c r="G128" s="82">
        <f t="shared" si="14"/>
        <v>0</v>
      </c>
      <c r="H128" s="53"/>
    </row>
    <row r="129" spans="1:7" ht="12.75">
      <c r="A129" s="77" t="s">
        <v>60</v>
      </c>
      <c r="B129" s="103">
        <v>0</v>
      </c>
      <c r="C129" s="79" t="s">
        <v>13</v>
      </c>
      <c r="D129" s="80">
        <v>0</v>
      </c>
      <c r="E129" s="81" t="s">
        <v>17</v>
      </c>
      <c r="F129" s="80">
        <f t="shared" si="13"/>
        <v>0</v>
      </c>
      <c r="G129" s="82">
        <f t="shared" si="14"/>
        <v>0</v>
      </c>
    </row>
    <row r="130" spans="1:7" ht="12.75">
      <c r="A130" s="77" t="s">
        <v>58</v>
      </c>
      <c r="B130" s="103">
        <v>0</v>
      </c>
      <c r="C130" s="79" t="s">
        <v>13</v>
      </c>
      <c r="D130" s="80">
        <v>0</v>
      </c>
      <c r="E130" s="81" t="s">
        <v>17</v>
      </c>
      <c r="F130" s="80">
        <f t="shared" si="13"/>
        <v>0</v>
      </c>
      <c r="G130" s="82">
        <f t="shared" si="14"/>
        <v>0</v>
      </c>
    </row>
    <row r="131" spans="1:7" ht="12.75">
      <c r="A131" s="77" t="s">
        <v>64</v>
      </c>
      <c r="B131" s="103">
        <v>0</v>
      </c>
      <c r="C131" s="79" t="s">
        <v>13</v>
      </c>
      <c r="D131" s="80">
        <v>0</v>
      </c>
      <c r="E131" s="81" t="s">
        <v>17</v>
      </c>
      <c r="F131" s="80">
        <f t="shared" si="13"/>
        <v>0</v>
      </c>
      <c r="G131" s="82">
        <f t="shared" si="14"/>
        <v>0</v>
      </c>
    </row>
    <row r="132" spans="1:7" ht="12.75">
      <c r="A132" s="77" t="s">
        <v>63</v>
      </c>
      <c r="B132" s="103">
        <v>0</v>
      </c>
      <c r="C132" s="79" t="s">
        <v>13</v>
      </c>
      <c r="D132" s="80">
        <v>0</v>
      </c>
      <c r="E132" s="81" t="s">
        <v>17</v>
      </c>
      <c r="F132" s="80">
        <f t="shared" si="13"/>
        <v>0</v>
      </c>
      <c r="G132" s="82">
        <f t="shared" si="14"/>
        <v>0</v>
      </c>
    </row>
    <row r="133" spans="1:7" ht="12.75">
      <c r="A133" s="77" t="s">
        <v>95</v>
      </c>
      <c r="B133" s="103">
        <v>0</v>
      </c>
      <c r="C133" s="79" t="s">
        <v>13</v>
      </c>
      <c r="D133" s="80">
        <v>0</v>
      </c>
      <c r="E133" s="81" t="s">
        <v>17</v>
      </c>
      <c r="F133" s="80">
        <f aca="true" t="shared" si="15" ref="F133:F140">D133-((D133/100)*E133)</f>
        <v>0</v>
      </c>
      <c r="G133" s="82">
        <f aca="true" t="shared" si="16" ref="G133:G140">B133*F133</f>
        <v>0</v>
      </c>
    </row>
    <row r="134" spans="1:7" ht="12.75">
      <c r="A134" s="77" t="s">
        <v>96</v>
      </c>
      <c r="B134" s="103">
        <v>0</v>
      </c>
      <c r="C134" s="79" t="s">
        <v>13</v>
      </c>
      <c r="D134" s="80">
        <v>0</v>
      </c>
      <c r="E134" s="81" t="s">
        <v>17</v>
      </c>
      <c r="F134" s="80">
        <f t="shared" si="15"/>
        <v>0</v>
      </c>
      <c r="G134" s="82">
        <f t="shared" si="16"/>
        <v>0</v>
      </c>
    </row>
    <row r="135" spans="1:7" ht="12.75">
      <c r="A135" s="77" t="s">
        <v>114</v>
      </c>
      <c r="B135" s="103">
        <v>0</v>
      </c>
      <c r="C135" s="79" t="s">
        <v>13</v>
      </c>
      <c r="D135" s="80">
        <v>0</v>
      </c>
      <c r="E135" s="81" t="s">
        <v>17</v>
      </c>
      <c r="F135" s="80">
        <f t="shared" si="15"/>
        <v>0</v>
      </c>
      <c r="G135" s="82">
        <f t="shared" si="16"/>
        <v>0</v>
      </c>
    </row>
    <row r="136" spans="1:7" ht="12.75">
      <c r="A136" s="77" t="s">
        <v>117</v>
      </c>
      <c r="B136" s="103">
        <v>0</v>
      </c>
      <c r="C136" s="79" t="s">
        <v>13</v>
      </c>
      <c r="D136" s="80">
        <v>0</v>
      </c>
      <c r="E136" s="81" t="s">
        <v>17</v>
      </c>
      <c r="F136" s="80">
        <f t="shared" si="15"/>
        <v>0</v>
      </c>
      <c r="G136" s="82">
        <f t="shared" si="16"/>
        <v>0</v>
      </c>
    </row>
    <row r="137" spans="1:7" ht="12.75">
      <c r="A137" s="77" t="s">
        <v>40</v>
      </c>
      <c r="B137" s="103">
        <v>0</v>
      </c>
      <c r="C137" s="79" t="s">
        <v>20</v>
      </c>
      <c r="D137" s="80">
        <v>0</v>
      </c>
      <c r="E137" s="81" t="s">
        <v>17</v>
      </c>
      <c r="F137" s="80">
        <f t="shared" si="15"/>
        <v>0</v>
      </c>
      <c r="G137" s="82">
        <f t="shared" si="16"/>
        <v>0</v>
      </c>
    </row>
    <row r="138" spans="1:7" ht="12.75">
      <c r="A138" s="77" t="s">
        <v>97</v>
      </c>
      <c r="B138" s="103">
        <v>0</v>
      </c>
      <c r="C138" s="79" t="s">
        <v>13</v>
      </c>
      <c r="D138" s="80">
        <v>0</v>
      </c>
      <c r="E138" s="81" t="s">
        <v>17</v>
      </c>
      <c r="F138" s="80">
        <f t="shared" si="15"/>
        <v>0</v>
      </c>
      <c r="G138" s="82">
        <f t="shared" si="16"/>
        <v>0</v>
      </c>
    </row>
    <row r="139" spans="1:7" ht="12.75">
      <c r="A139" s="77" t="s">
        <v>108</v>
      </c>
      <c r="B139" s="103">
        <v>0</v>
      </c>
      <c r="C139" s="79" t="s">
        <v>13</v>
      </c>
      <c r="D139" s="80">
        <v>0</v>
      </c>
      <c r="E139" s="81" t="s">
        <v>17</v>
      </c>
      <c r="F139" s="80">
        <f t="shared" si="15"/>
        <v>0</v>
      </c>
      <c r="G139" s="82">
        <f t="shared" si="16"/>
        <v>0</v>
      </c>
    </row>
    <row r="140" spans="1:7" ht="12.75">
      <c r="A140" s="77" t="s">
        <v>98</v>
      </c>
      <c r="B140" s="103">
        <v>0</v>
      </c>
      <c r="C140" s="79" t="s">
        <v>13</v>
      </c>
      <c r="D140" s="80">
        <v>0</v>
      </c>
      <c r="E140" s="81" t="s">
        <v>17</v>
      </c>
      <c r="F140" s="80">
        <f t="shared" si="15"/>
        <v>0</v>
      </c>
      <c r="G140" s="82">
        <f t="shared" si="16"/>
        <v>0</v>
      </c>
    </row>
    <row r="141" spans="1:8" ht="18">
      <c r="A141" s="145" t="s">
        <v>62</v>
      </c>
      <c r="B141" s="103"/>
      <c r="C141" s="79"/>
      <c r="D141" s="80"/>
      <c r="E141" s="81" t="s">
        <v>17</v>
      </c>
      <c r="F141" s="80"/>
      <c r="G141" s="82"/>
      <c r="H141" s="3"/>
    </row>
    <row r="142" spans="1:8" ht="18">
      <c r="A142" s="77" t="s">
        <v>41</v>
      </c>
      <c r="B142" s="103">
        <v>0</v>
      </c>
      <c r="C142" s="79" t="s">
        <v>20</v>
      </c>
      <c r="D142" s="80">
        <v>0</v>
      </c>
      <c r="E142" s="81" t="s">
        <v>17</v>
      </c>
      <c r="F142" s="80">
        <f aca="true" t="shared" si="17" ref="F142:F153">D142-((D142/100)*E142)</f>
        <v>0</v>
      </c>
      <c r="G142" s="82">
        <f aca="true" t="shared" si="18" ref="G142:G153">B142*F142</f>
        <v>0</v>
      </c>
      <c r="H142" s="3"/>
    </row>
    <row r="143" spans="1:8" ht="20.25">
      <c r="A143" s="77" t="s">
        <v>65</v>
      </c>
      <c r="B143" s="103">
        <v>0</v>
      </c>
      <c r="C143" s="79" t="s">
        <v>20</v>
      </c>
      <c r="D143" s="80">
        <v>0</v>
      </c>
      <c r="E143" s="81" t="s">
        <v>17</v>
      </c>
      <c r="F143" s="80">
        <f t="shared" si="17"/>
        <v>0</v>
      </c>
      <c r="G143" s="82">
        <f t="shared" si="18"/>
        <v>0</v>
      </c>
      <c r="H143" s="61"/>
    </row>
    <row r="144" spans="1:7" ht="12.75">
      <c r="A144" s="77" t="s">
        <v>66</v>
      </c>
      <c r="B144" s="103">
        <v>0</v>
      </c>
      <c r="C144" s="79" t="s">
        <v>20</v>
      </c>
      <c r="D144" s="80">
        <v>0</v>
      </c>
      <c r="E144" s="81" t="s">
        <v>17</v>
      </c>
      <c r="F144" s="80">
        <f t="shared" si="17"/>
        <v>0</v>
      </c>
      <c r="G144" s="82">
        <f t="shared" si="18"/>
        <v>0</v>
      </c>
    </row>
    <row r="145" spans="1:7" ht="12.75">
      <c r="A145" s="77" t="s">
        <v>42</v>
      </c>
      <c r="B145" s="103">
        <v>0</v>
      </c>
      <c r="C145" s="79" t="s">
        <v>20</v>
      </c>
      <c r="D145" s="80">
        <v>0</v>
      </c>
      <c r="E145" s="81" t="s">
        <v>17</v>
      </c>
      <c r="F145" s="80">
        <f t="shared" si="17"/>
        <v>0</v>
      </c>
      <c r="G145" s="82">
        <f t="shared" si="18"/>
        <v>0</v>
      </c>
    </row>
    <row r="146" spans="1:8" ht="15.75">
      <c r="A146" s="77" t="s">
        <v>43</v>
      </c>
      <c r="B146" s="103">
        <v>0</v>
      </c>
      <c r="C146" s="79" t="s">
        <v>20</v>
      </c>
      <c r="D146" s="80">
        <v>0</v>
      </c>
      <c r="E146" s="81" t="s">
        <v>17</v>
      </c>
      <c r="F146" s="80">
        <f t="shared" si="17"/>
        <v>0</v>
      </c>
      <c r="G146" s="82">
        <f t="shared" si="18"/>
        <v>0</v>
      </c>
      <c r="H146" s="8"/>
    </row>
    <row r="147" spans="1:8" ht="15">
      <c r="A147" s="77" t="s">
        <v>36</v>
      </c>
      <c r="B147" s="103">
        <v>0</v>
      </c>
      <c r="C147" s="79" t="s">
        <v>13</v>
      </c>
      <c r="D147" s="87">
        <v>0</v>
      </c>
      <c r="E147" s="88" t="s">
        <v>17</v>
      </c>
      <c r="F147" s="87">
        <f t="shared" si="17"/>
        <v>0</v>
      </c>
      <c r="G147" s="89">
        <f t="shared" si="18"/>
        <v>0</v>
      </c>
      <c r="H147" s="58"/>
    </row>
    <row r="148" spans="1:8" ht="15">
      <c r="A148" s="77" t="s">
        <v>118</v>
      </c>
      <c r="B148" s="103">
        <v>0</v>
      </c>
      <c r="C148" s="79" t="s">
        <v>20</v>
      </c>
      <c r="D148" s="80">
        <v>0</v>
      </c>
      <c r="E148" s="81" t="s">
        <v>17</v>
      </c>
      <c r="F148" s="80">
        <f t="shared" si="17"/>
        <v>0</v>
      </c>
      <c r="G148" s="82">
        <f t="shared" si="18"/>
        <v>0</v>
      </c>
      <c r="H148" s="58"/>
    </row>
    <row r="149" spans="1:8" ht="15">
      <c r="A149" s="84" t="s">
        <v>37</v>
      </c>
      <c r="B149" s="147">
        <v>0</v>
      </c>
      <c r="C149" s="86" t="s">
        <v>13</v>
      </c>
      <c r="D149" s="87">
        <v>0</v>
      </c>
      <c r="E149" s="88" t="s">
        <v>17</v>
      </c>
      <c r="F149" s="87">
        <f t="shared" si="17"/>
        <v>0</v>
      </c>
      <c r="G149" s="89">
        <f t="shared" si="18"/>
        <v>0</v>
      </c>
      <c r="H149" s="58"/>
    </row>
    <row r="150" spans="1:8" ht="15">
      <c r="A150" s="77" t="s">
        <v>102</v>
      </c>
      <c r="B150" s="103">
        <v>0</v>
      </c>
      <c r="C150" s="79" t="s">
        <v>13</v>
      </c>
      <c r="D150" s="80">
        <v>0</v>
      </c>
      <c r="E150" s="81" t="s">
        <v>17</v>
      </c>
      <c r="F150" s="80">
        <f t="shared" si="17"/>
        <v>0</v>
      </c>
      <c r="G150" s="82">
        <f t="shared" si="18"/>
        <v>0</v>
      </c>
      <c r="H150" s="58"/>
    </row>
    <row r="151" spans="1:8" ht="15">
      <c r="A151" s="77" t="s">
        <v>103</v>
      </c>
      <c r="B151" s="103">
        <v>0</v>
      </c>
      <c r="C151" s="79" t="s">
        <v>13</v>
      </c>
      <c r="D151" s="80">
        <v>0</v>
      </c>
      <c r="E151" s="81" t="s">
        <v>17</v>
      </c>
      <c r="F151" s="80">
        <f t="shared" si="17"/>
        <v>0</v>
      </c>
      <c r="G151" s="82">
        <f t="shared" si="18"/>
        <v>0</v>
      </c>
      <c r="H151" s="58"/>
    </row>
    <row r="152" spans="1:8" ht="15">
      <c r="A152" s="77" t="s">
        <v>109</v>
      </c>
      <c r="B152" s="103">
        <v>0</v>
      </c>
      <c r="C152" s="79" t="s">
        <v>13</v>
      </c>
      <c r="D152" s="80">
        <v>0</v>
      </c>
      <c r="E152" s="81" t="s">
        <v>17</v>
      </c>
      <c r="F152" s="80">
        <f t="shared" si="17"/>
        <v>0</v>
      </c>
      <c r="G152" s="82">
        <f t="shared" si="18"/>
        <v>0</v>
      </c>
      <c r="H152" s="58"/>
    </row>
    <row r="153" spans="1:8" ht="15.75" thickBot="1">
      <c r="A153" s="77" t="s">
        <v>104</v>
      </c>
      <c r="B153" s="103">
        <v>0</v>
      </c>
      <c r="C153" s="79" t="s">
        <v>13</v>
      </c>
      <c r="D153" s="80">
        <v>0</v>
      </c>
      <c r="E153" s="81" t="s">
        <v>17</v>
      </c>
      <c r="F153" s="80">
        <f t="shared" si="17"/>
        <v>0</v>
      </c>
      <c r="G153" s="82">
        <f t="shared" si="18"/>
        <v>0</v>
      </c>
      <c r="H153" s="58"/>
    </row>
    <row r="154" spans="1:8" ht="15.75" thickBot="1">
      <c r="A154" s="68" t="s">
        <v>33</v>
      </c>
      <c r="B154" s="69"/>
      <c r="C154" s="70"/>
      <c r="D154" s="71"/>
      <c r="E154" s="71"/>
      <c r="F154" s="71"/>
      <c r="G154" s="72">
        <f>SUM(G14:G153)</f>
        <v>0</v>
      </c>
      <c r="H154" s="58"/>
    </row>
    <row r="155" spans="1:8" ht="12.75">
      <c r="A155" s="30"/>
      <c r="B155" s="30"/>
      <c r="C155" s="31"/>
      <c r="D155" s="32"/>
      <c r="E155" s="32"/>
      <c r="F155" s="32"/>
      <c r="G155" s="33"/>
      <c r="H155" s="35"/>
    </row>
    <row r="156" spans="1:8" ht="15.75" thickBot="1">
      <c r="A156" s="16"/>
      <c r="B156" s="16"/>
      <c r="C156" s="17"/>
      <c r="D156" s="18"/>
      <c r="E156" s="18"/>
      <c r="F156" s="18"/>
      <c r="G156" s="18"/>
      <c r="H156" s="58"/>
    </row>
    <row r="157" spans="1:8" ht="15">
      <c r="A157" s="35" t="s">
        <v>14</v>
      </c>
      <c r="B157" s="35"/>
      <c r="C157" s="36"/>
      <c r="D157" s="37"/>
      <c r="E157" s="37"/>
      <c r="F157" s="37"/>
      <c r="G157" s="38">
        <f>G154</f>
        <v>0</v>
      </c>
      <c r="H157" s="58"/>
    </row>
    <row r="158" spans="1:8" ht="15.75">
      <c r="A158" s="35" t="s">
        <v>154</v>
      </c>
      <c r="B158" s="35"/>
      <c r="C158" s="36" t="s">
        <v>1</v>
      </c>
      <c r="D158" s="37"/>
      <c r="E158" s="37"/>
      <c r="F158" s="37"/>
      <c r="G158" s="40">
        <f>(G159-G157)</f>
        <v>0</v>
      </c>
      <c r="H158" s="8"/>
    </row>
    <row r="159" spans="1:8" ht="15.75" thickBot="1">
      <c r="A159" s="41" t="s">
        <v>15</v>
      </c>
      <c r="B159" s="41"/>
      <c r="C159" s="42"/>
      <c r="D159" s="43"/>
      <c r="E159" s="43"/>
      <c r="F159" s="43"/>
      <c r="G159" s="44">
        <f>G157*1.1</f>
        <v>0</v>
      </c>
      <c r="H159" s="58"/>
    </row>
    <row r="160" spans="1:7" ht="12.75">
      <c r="A160" s="6" t="s">
        <v>155</v>
      </c>
      <c r="B160" s="16"/>
      <c r="C160" s="17"/>
      <c r="D160" s="18"/>
      <c r="E160" s="18"/>
      <c r="F160" s="18"/>
      <c r="G160" s="18"/>
    </row>
    <row r="161" spans="1:7" ht="15.75">
      <c r="A161" s="46" t="s">
        <v>16</v>
      </c>
      <c r="B161" s="151" t="s">
        <v>19</v>
      </c>
      <c r="C161" s="151"/>
      <c r="D161" s="151"/>
      <c r="E161" s="47"/>
      <c r="F161" s="47"/>
      <c r="G161" s="48"/>
    </row>
    <row r="162" spans="1:7" ht="12.75">
      <c r="A162" s="50"/>
      <c r="B162" s="51"/>
      <c r="C162" s="51"/>
      <c r="D162" s="51"/>
      <c r="E162" s="51"/>
      <c r="F162" s="51"/>
      <c r="G162" s="51"/>
    </row>
    <row r="163" spans="1:7" ht="12.75">
      <c r="A163" s="52"/>
      <c r="B163" s="53"/>
      <c r="C163" s="53"/>
      <c r="D163" s="53"/>
      <c r="E163" s="53"/>
      <c r="F163" s="53"/>
      <c r="G163" s="53"/>
    </row>
    <row r="164" spans="1:7" ht="12.75">
      <c r="A164" s="52"/>
      <c r="B164" s="53"/>
      <c r="C164" s="53"/>
      <c r="D164" s="53"/>
      <c r="E164" s="53"/>
      <c r="F164" s="53"/>
      <c r="G164" s="53"/>
    </row>
    <row r="165" spans="1:7" ht="12.75">
      <c r="A165" s="52"/>
      <c r="B165" s="53"/>
      <c r="C165" s="53"/>
      <c r="D165" s="53"/>
      <c r="E165" s="53"/>
      <c r="F165" s="53"/>
      <c r="G165" s="53"/>
    </row>
    <row r="166" spans="1:7" ht="12.75">
      <c r="A166" s="52"/>
      <c r="B166" s="53"/>
      <c r="C166" s="53"/>
      <c r="D166" s="53"/>
      <c r="E166" s="53"/>
      <c r="F166" s="53"/>
      <c r="G166" s="53"/>
    </row>
    <row r="167" spans="1:7" ht="12.75">
      <c r="A167" s="52"/>
      <c r="B167" s="53"/>
      <c r="C167" s="53"/>
      <c r="D167" s="53"/>
      <c r="E167" s="53"/>
      <c r="F167" s="53"/>
      <c r="G167" s="53"/>
    </row>
    <row r="168" spans="1:7" ht="12.75">
      <c r="A168" s="52"/>
      <c r="B168" s="53"/>
      <c r="C168" s="53"/>
      <c r="D168" s="53"/>
      <c r="E168" s="53"/>
      <c r="F168" s="53"/>
      <c r="G168" s="53"/>
    </row>
    <row r="172" spans="1:7" ht="15.75">
      <c r="A172" s="8"/>
      <c r="B172" s="8"/>
      <c r="C172" s="56"/>
      <c r="D172" s="57"/>
      <c r="E172" s="57"/>
      <c r="F172" s="57"/>
      <c r="G172" s="57"/>
    </row>
    <row r="173" spans="1:7" ht="15">
      <c r="A173" s="58"/>
      <c r="B173" s="58"/>
      <c r="C173" s="59"/>
      <c r="D173" s="60"/>
      <c r="E173" s="60"/>
      <c r="F173" s="60"/>
      <c r="G173" s="60"/>
    </row>
    <row r="174" spans="1:7" ht="15">
      <c r="A174" s="58"/>
      <c r="B174" s="58"/>
      <c r="C174" s="59"/>
      <c r="D174" s="60"/>
      <c r="E174" s="60"/>
      <c r="F174" s="60"/>
      <c r="G174" s="60"/>
    </row>
    <row r="175" spans="1:7" ht="15">
      <c r="A175" s="58"/>
      <c r="B175" s="58"/>
      <c r="C175" s="59"/>
      <c r="D175" s="60"/>
      <c r="E175" s="60"/>
      <c r="F175" s="60"/>
      <c r="G175" s="60"/>
    </row>
    <row r="176" spans="1:7" ht="15">
      <c r="A176" s="58"/>
      <c r="B176" s="58"/>
      <c r="C176" s="59"/>
      <c r="D176" s="60"/>
      <c r="E176" s="60"/>
      <c r="F176" s="60"/>
      <c r="G176" s="60"/>
    </row>
    <row r="177" spans="1:7" ht="15">
      <c r="A177" s="58"/>
      <c r="B177" s="58"/>
      <c r="C177" s="59"/>
      <c r="D177" s="60"/>
      <c r="E177" s="60"/>
      <c r="F177" s="60"/>
      <c r="G177" s="60"/>
    </row>
    <row r="178" spans="1:7" ht="15.75">
      <c r="A178" s="8"/>
      <c r="B178" s="8"/>
      <c r="C178" s="56"/>
      <c r="D178" s="57"/>
      <c r="E178" s="57"/>
      <c r="F178" s="57"/>
      <c r="G178" s="57"/>
    </row>
    <row r="179" spans="1:7" ht="15">
      <c r="A179" s="58"/>
      <c r="B179" s="58"/>
      <c r="C179" s="59"/>
      <c r="D179" s="60"/>
      <c r="E179" s="60"/>
      <c r="F179" s="60"/>
      <c r="G179" s="60"/>
    </row>
    <row r="180" spans="1:7" ht="15">
      <c r="A180" s="58"/>
      <c r="B180" s="58"/>
      <c r="C180" s="59"/>
      <c r="D180" s="60"/>
      <c r="E180" s="60"/>
      <c r="F180" s="60"/>
      <c r="G180" s="60"/>
    </row>
    <row r="181" spans="1:7" ht="15">
      <c r="A181" s="58"/>
      <c r="B181" s="58"/>
      <c r="C181" s="59"/>
      <c r="D181" s="60"/>
      <c r="E181" s="60"/>
      <c r="F181" s="60"/>
      <c r="G181" s="60"/>
    </row>
    <row r="182" spans="1:7" ht="15">
      <c r="A182" s="58"/>
      <c r="B182" s="58"/>
      <c r="C182" s="59"/>
      <c r="D182" s="60"/>
      <c r="E182" s="60"/>
      <c r="F182" s="60"/>
      <c r="G182" s="60"/>
    </row>
    <row r="183" spans="1:7" ht="15.75">
      <c r="A183" s="63"/>
      <c r="B183" s="63"/>
      <c r="C183" s="64"/>
      <c r="D183" s="65"/>
      <c r="E183" s="65"/>
      <c r="F183" s="65"/>
      <c r="G183" s="65"/>
    </row>
    <row r="184" spans="1:7" ht="15">
      <c r="A184" s="58"/>
      <c r="B184" s="58"/>
      <c r="C184" s="59"/>
      <c r="D184" s="60"/>
      <c r="E184" s="60"/>
      <c r="F184" s="60"/>
      <c r="G184" s="60"/>
    </row>
    <row r="185" spans="1:7" ht="15">
      <c r="A185" s="66"/>
      <c r="B185" s="58"/>
      <c r="C185" s="59"/>
      <c r="D185" s="60"/>
      <c r="E185" s="60"/>
      <c r="F185" s="60"/>
      <c r="G185" s="60"/>
    </row>
    <row r="186" spans="1:7" ht="15">
      <c r="A186" s="58"/>
      <c r="B186" s="58"/>
      <c r="C186" s="59"/>
      <c r="D186" s="60"/>
      <c r="E186" s="60"/>
      <c r="F186" s="60"/>
      <c r="G186" s="60"/>
    </row>
    <row r="187" spans="1:7" ht="15">
      <c r="A187" s="66"/>
      <c r="B187" s="58"/>
      <c r="C187" s="59"/>
      <c r="D187" s="60"/>
      <c r="E187" s="60"/>
      <c r="F187" s="60"/>
      <c r="G187" s="60"/>
    </row>
  </sheetData>
  <mergeCells count="10">
    <mergeCell ref="B161:D161"/>
    <mergeCell ref="B3:G3"/>
    <mergeCell ref="B5:G5"/>
    <mergeCell ref="B6:G6"/>
    <mergeCell ref="B9:D9"/>
    <mergeCell ref="E9:G9"/>
    <mergeCell ref="B4:G4"/>
    <mergeCell ref="B10:D10"/>
    <mergeCell ref="E10:G10"/>
    <mergeCell ref="B8:G8"/>
  </mergeCells>
  <printOptions/>
  <pageMargins left="0.7874015748031497" right="0.7874015748031497" top="0.7874015748031497" bottom="0.7874015748031497" header="0.15748031496062992" footer="0.15748031496062992"/>
  <pageSetup horizontalDpi="600" verticalDpi="600" orientation="portrait" paperSize="9" scale="66" r:id="rId2"/>
  <rowBreaks count="1" manualBreakCount="1">
    <brk id="164" max="6" man="1"/>
  </rowBreaks>
  <colBreaks count="1" manualBreakCount="1">
    <brk id="8" max="65535" man="1"/>
  </col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Hodač Petr</cp:lastModifiedBy>
  <cp:lastPrinted>2010-05-15T12:48:06Z</cp:lastPrinted>
  <dcterms:created xsi:type="dcterms:W3CDTF">2007-03-23T12:55:51Z</dcterms:created>
  <dcterms:modified xsi:type="dcterms:W3CDTF">2010-12-05T21:35:36Z</dcterms:modified>
  <cp:category/>
  <cp:version/>
  <cp:contentType/>
  <cp:contentStatus/>
</cp:coreProperties>
</file>